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413"/>
  <workbookPr codeName="ThisWorkbook"/>
  <mc:AlternateContent xmlns:mc="http://schemas.openxmlformats.org/markup-compatibility/2006">
    <mc:Choice Requires="x15">
      <x15ac:absPath xmlns:x15ac="http://schemas.microsoft.com/office/spreadsheetml/2010/11/ac" url="/Users/obata/Downloads/"/>
    </mc:Choice>
  </mc:AlternateContent>
  <xr:revisionPtr revIDLastSave="0" documentId="13_ncr:11_{FB28EC0B-6509-1343-A8D0-7C89CEE8C091}" xr6:coauthVersionLast="47" xr6:coauthVersionMax="47" xr10:uidLastSave="{00000000-0000-0000-0000-000000000000}"/>
  <bookViews>
    <workbookView xWindow="0" yWindow="760" windowWidth="25540" windowHeight="15720" activeTab="1" xr2:uid="{00000000-000D-0000-FFFF-FFFF00000000}"/>
  </bookViews>
  <sheets>
    <sheet name=" 売上" sheetId="1" r:id="rId1"/>
    <sheet name="製品概要" sheetId="2" r:id="rId2"/>
  </sheets>
  <definedNames>
    <definedName name="_xlnm.Print_Titles" localSheetId="0">' 売上'!$15:$15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1" i="1" l="1"/>
  <c r="I16" i="1" l="1"/>
  <c r="I17" i="1"/>
  <c r="K17" i="1" s="1"/>
  <c r="I18" i="1"/>
  <c r="K18" i="1" s="1"/>
  <c r="I19" i="1"/>
  <c r="K19" i="1" s="1"/>
  <c r="I20" i="1"/>
  <c r="K20" i="1" s="1"/>
  <c r="F16" i="1"/>
  <c r="F17" i="1"/>
  <c r="F18" i="1"/>
  <c r="F19" i="1"/>
  <c r="F20" i="1"/>
  <c r="F21" i="1" l="1"/>
  <c r="K16" i="1"/>
  <c r="K21" i="1" l="1"/>
</calcChain>
</file>

<file path=xl/sharedStrings.xml><?xml version="1.0" encoding="utf-8"?>
<sst xmlns="http://schemas.openxmlformats.org/spreadsheetml/2006/main" count="55" uniqueCount="55">
  <si>
    <t>品目</t>
  </si>
  <si>
    <t>送料コスト/品目</t>
  </si>
  <si>
    <t>合計</t>
  </si>
  <si>
    <t>総売上</t>
  </si>
  <si>
    <t>総収入</t>
  </si>
  <si>
    <t>品目あたりの
コスト</t>
    <phoneticPr fontId="5"/>
  </si>
  <si>
    <t>送料請求額/
品目</t>
    <phoneticPr fontId="5"/>
  </si>
  <si>
    <t>品目あたりの利益 
(送料を含む)</t>
    <phoneticPr fontId="5"/>
  </si>
  <si>
    <t>割増率</t>
    <phoneticPr fontId="5"/>
  </si>
  <si>
    <t>総販売数量</t>
  </si>
  <si>
    <t>返品</t>
    <phoneticPr fontId="5"/>
  </si>
  <si>
    <t xml:space="preserve">
オンライン販売の管理シート</t>
    <phoneticPr fontId="5"/>
  </si>
  <si>
    <t>[冷蔵庫]</t>
    <rPh sb="1" eb="4">
      <t>レイゾウ</t>
    </rPh>
    <phoneticPr fontId="5"/>
  </si>
  <si>
    <t>[洗濯機]</t>
    <rPh sb="1" eb="4">
      <t>センタク</t>
    </rPh>
    <phoneticPr fontId="5"/>
  </si>
  <si>
    <t>[テレビ]</t>
    <phoneticPr fontId="5"/>
  </si>
  <si>
    <t>[パソコン]</t>
    <phoneticPr fontId="5"/>
  </si>
  <si>
    <t>[炊飯器]</t>
    <rPh sb="1" eb="4">
      <t>スイハn</t>
    </rPh>
    <phoneticPr fontId="5"/>
  </si>
  <si>
    <t>洗濯機</t>
    <rPh sb="0" eb="3">
      <t>センタク</t>
    </rPh>
    <phoneticPr fontId="5"/>
  </si>
  <si>
    <t>テレビ</t>
    <phoneticPr fontId="5"/>
  </si>
  <si>
    <t>冷蔵庫</t>
    <rPh sb="0" eb="3">
      <t>レイゾウ</t>
    </rPh>
    <phoneticPr fontId="5"/>
  </si>
  <si>
    <t>炊飯器</t>
    <rPh sb="0" eb="3">
      <t>スイハンキ</t>
    </rPh>
    <phoneticPr fontId="5"/>
  </si>
  <si>
    <t>パソコン</t>
    <phoneticPr fontId="5"/>
  </si>
  <si>
    <t>製品名</t>
  </si>
  <si>
    <t>製品概要</t>
  </si>
  <si>
    <t>AquaClean 7.5kg 全自動洗濯機</t>
  </si>
  <si>
    <t>AquaClean 7.5kg 全自動洗濯機は、毎日の洗濯をより快適で効率的にするために設計された、家庭用の高性能洗濯機です。7.5kgの容量に対応しており、3〜4人家族の日常的な洗濯物を一度に処理するのに十分なスペースを備えています。独自の「アクアバブル洗浄」機能により、微細な泡が衣類の繊維まで浸透し、頑固な汚れもきれいに落とすことができます。さらに、節水機能と節電機能を備えており、エコモードでは従来機種に比べて最大30%の水と電気を削減可能。風乾燥モードを使用することで、脱水後の衣類をより早く乾かすことができ、部屋干しの時間も短縮されます。静音設計も特徴のひとつで、深夜や早朝の時間帯でも近所に気兼ねなく使用できます。LEDパネルは視認性が高く、操作も直感的。チャイルドロックや誤作動防止機能など安全対策も万全で、安心して使える一台です。ステンレスタンク採用でカビや臭いが付きにくく、長く清潔に保てます。洗濯コースは標準、スピード、おしゃれ着、毛布、すすぎ1回など多彩で、さまざまな用途に対応します。</t>
  </si>
  <si>
    <t>ViviScreen 50型 4Kスマートテレビ</t>
  </si>
  <si>
    <t>ViviScreen 50型 4Kスマートテレビは、家庭のリビングを映画館のような臨場感あふれる空間に変える、次世代型の高性能スマートテレビです。50インチの大型ディスプレイは、3840x2160ピクセルの4K解像度に対応し、細部までクリアに映し出す高精細な映像を提供します。HDR10+にも対応しており、明暗のコントラストを豊かに表現することで、より自然で奥行きのある映像を楽しめます。Android TVが搭載されており、Wi-Fi経由でNetflix、YouTube、Amazon Prime Videoなどの主要なストリーミングサービスにアクセス可能。Googleアシスタントによる音声操作にも対応しており、リモコンを使わずに検索や操作を行うことができます。Dolby Audioによる高品質な音響技術で、映画やライブ映像の音声も臨場感たっぷり。さらに、スリムなベゼルデザインにより画面占有率が高く、視界を遮らない美しい外観を実現しています。接続端子も充実しており、HDMIポート3基、USBポート2基、光デジタル出力などが用意されているため、ゲーム機やレコーダーなど複数の機器を同時に接続可能。壁掛け対応で設置方法も柔軟です。</t>
  </si>
  <si>
    <t>CoolFresh 365L ノンフロン冷蔵庫</t>
  </si>
  <si>
    <t>CoolFresh 365L ノンフロン冷蔵庫は、現代のライフスタイルにマッチした大容量・省エネ設計の冷蔵庫です。全体容量365リットルという余裕あるサイズにより、家族4人分以上の食材や飲料をしっかり収納できます。3ドア設計で、冷蔵室・冷凍室・野菜室がそれぞれ独立しており、食材の保存に最適な温度管理を実現。冷蔵室には可動式のガラス棚とLED照明を装備しており、見やすく整理しやすい内部設計となっています。冷凍室は3段引き出し式で、冷凍食品の分類がしやすく、食品ロスの削減にも貢献します。野菜室には加湿調整機能があり、葉物野菜や果物の鮮度を長期間維持可能。ノンフロン仕様で環境にも優しく、省エネ性能は年間消費電力量300kWh以下を実現しています。静音設計により稼働音も控えめで、寝室やワンルームでの設置にも適しています。ドアポケットには2Lペットボトルが余裕で収納できるスペースがあり、調味料やドレッシングなどもすっきり整理できます。表面は指紋が付きにくいマット仕上げで、スタイリッシュなキッチン空間にもマッチするデザインです。</t>
  </si>
  <si>
    <t>RiceMaster 圧力IH炊飯器 5.5合</t>
  </si>
  <si>
    <t>RiceMaster 圧力IH炊飯器 5.5合は、こだわりのごはんを求めるすべての家庭に向けて開発された高機能炊飯器です。圧力IH方式を採用することで、内釜全体を加熱し、米の芯までしっかり火を通すことで、ふっくらとした甘みと弾力のある炊き上がりを実現しています。最大5.5合までの炊飯が可能で、家族4〜5人分のご飯を一度に炊くことができます。炊飯モードは白米、玄米、無洗米、早炊き、おかゆ、雑穀米、炊き込みごはんなど多彩に用意されており、それぞれの米の特徴に合わせた最適な炊き上げが可能です。さらに「極うま」モードでは、二段階の圧力調整と蒸らし工程により、専門店のような本格的な味わいを家庭でも再現できます。タイマー予約機能により、朝や帰宅時に炊きたてのご飯を自動で用意できる点も魅力です。内釜には多層構造の厚釜を使用し、熱を逃さず効率的に伝えることで省エネにも配慮。内釜表面はフッ素加工が施されており、こびり付きにくく、お手入れも簡単です。また、取り外し可能な蒸気口や内ぶたは丸洗いでき、清潔さを保ちやすい設計になっています。操作パネルは大きな液晶表示と音声ガイド付きで、年配の方にも扱いやすく、全体として安心・安全・美味しさを兼ね備えた一台です。</t>
  </si>
  <si>
    <t>NoteX Pro 14インチ ノートパソコン</t>
  </si>
  <si>
    <t>NoteX Pro 14インチ ノートパソコンは、仕事から学習、クリエイティブ作業まで幅広い用途に対応する高性能モバイルノートPCです。第12世代 Intel Core i7 プロセッサを搭載し、16GBの高速DDR4メモリと512GBのNVMe SSDストレージを備えることで、マルチタスクや大容量データの処理もスムーズに行えます。14インチのフルHDディスプレイはIPS方式で、広視野角かつ高コントラストな表示を実現しており、写真編集や動画鑑賞にも最適です。狭額縁デザインにより本体サイズをコンパクトに抑えつつも、画面の見やすさは損なわれていません。重量はわずか1.3kgで、バッテリーは最大12時間の長時間駆動が可能なため、外出先での使用にも強い味方となります。キーボードは日本語JIS配列でバックライト付き、快適なタイピングをサポート。Web会議にも対応した高解像度のWebカメラとノイズキャンセリングマイク、ステレオスピーカーを内蔵しています。インターフェースも豊富で、USB Type-C、USB 3.0、HDMI出力、microSDスロットなどを装備。Wi-Fi 6やBluetooth 5.1にも対応し、高速な無線通信が可能です。OSはWindows 11 Proをプリインストールしており、セキュリティや業務向け機能も万全。堅牢でシンプルな筐体デザインも相まって、ビジネスユースから日常利用まで、あらゆるシーンにフィットする一台です。</t>
  </si>
  <si>
    <t>製造会社</t>
  </si>
  <si>
    <t>製造場所</t>
  </si>
  <si>
    <t>発売年</t>
  </si>
  <si>
    <t>型番</t>
  </si>
  <si>
    <t>日東家電株式会社</t>
  </si>
  <si>
    <t>日本・栃木県宇都宮市</t>
  </si>
  <si>
    <t>ACW-750EX</t>
  </si>
  <si>
    <t>未来電機株式会社</t>
  </si>
  <si>
    <t>ベトナム・ハイフォン市</t>
  </si>
  <si>
    <t>VS50K4K</t>
  </si>
  <si>
    <t>東洋家電工業株式会社</t>
  </si>
  <si>
    <t>中国・広東省深圳市</t>
  </si>
  <si>
    <t>CF365NFD</t>
  </si>
  <si>
    <t>クッキングテック株式会社</t>
  </si>
  <si>
    <t>日本・新潟県燕市</t>
  </si>
  <si>
    <t>RM550P</t>
  </si>
  <si>
    <t>システムデバイス株式会社</t>
  </si>
  <si>
    <t>台湾・新竹市</t>
  </si>
  <si>
    <t>NX14P-2024</t>
  </si>
  <si>
    <t>種別</t>
    <rPh sb="0" eb="2">
      <t>シュベテゥ</t>
    </rPh>
    <phoneticPr fontId="5"/>
  </si>
  <si>
    <t>画像</t>
    <rPh sb="0" eb="2">
      <t>ガゾウ</t>
    </rPh>
    <phoneticPr fontId="5"/>
  </si>
</sst>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76" formatCode="&quot;¥&quot;#,##0"/>
  </numFmts>
  <fonts count="14" x14ac:knownFonts="1">
    <font>
      <sz val="12"/>
      <color theme="5" tint="0.39988402966399123"/>
      <name val="Calibri"/>
      <family val="2"/>
      <scheme val="minor"/>
    </font>
    <font>
      <sz val="29"/>
      <color theme="5"/>
      <name val="Calibri"/>
      <family val="2"/>
      <scheme val="major"/>
    </font>
    <font>
      <b/>
      <sz val="11"/>
      <color theme="3"/>
      <name val="Calibri"/>
      <family val="2"/>
      <scheme val="major"/>
    </font>
    <font>
      <sz val="16"/>
      <color theme="5"/>
      <name val="Calibri"/>
      <family val="2"/>
      <scheme val="major"/>
    </font>
    <font>
      <sz val="12"/>
      <color theme="5"/>
      <name val="Calibri"/>
      <family val="2"/>
      <scheme val="major"/>
    </font>
    <font>
      <sz val="6"/>
      <name val="Calibri"/>
      <family val="3"/>
      <charset val="128"/>
      <scheme val="minor"/>
    </font>
    <font>
      <sz val="14"/>
      <color theme="5" tint="0.39994506668294322"/>
      <name val="Meiryo UI"/>
      <family val="3"/>
      <charset val="128"/>
    </font>
    <font>
      <sz val="29"/>
      <color theme="5"/>
      <name val="Meiryo UI"/>
      <family val="3"/>
      <charset val="128"/>
    </font>
    <font>
      <sz val="12"/>
      <color theme="5"/>
      <name val="Meiryo UI"/>
      <family val="3"/>
      <charset val="128"/>
    </font>
    <font>
      <sz val="12"/>
      <color theme="5" tint="0.39994506668294322"/>
      <name val="Meiryo UI"/>
      <family val="3"/>
      <charset val="128"/>
    </font>
    <font>
      <sz val="16"/>
      <color theme="5"/>
      <name val="Meiryo UI"/>
      <family val="3"/>
      <charset val="128"/>
    </font>
    <font>
      <sz val="14"/>
      <color theme="5" tint="0.39997558519241921"/>
      <name val="Meiryo UI"/>
      <family val="3"/>
      <charset val="128"/>
    </font>
    <font>
      <sz val="12"/>
      <color theme="1"/>
      <name val="Meiryo UI"/>
      <family val="2"/>
      <charset val="128"/>
    </font>
    <font>
      <b/>
      <sz val="12"/>
      <color theme="1"/>
      <name val="Meiryo UI"/>
      <family val="2"/>
      <charset val="128"/>
    </font>
  </fonts>
  <fills count="3">
    <fill>
      <patternFill patternType="none"/>
    </fill>
    <fill>
      <patternFill patternType="gray125"/>
    </fill>
    <fill>
      <patternFill patternType="solid">
        <fgColor theme="2"/>
        <bgColor indexed="64"/>
      </patternFill>
    </fill>
  </fills>
  <borders count="1">
    <border>
      <left/>
      <right/>
      <top/>
      <bottom/>
      <diagonal/>
    </border>
  </borders>
  <cellStyleXfs count="6">
    <xf numFmtId="0" fontId="0" fillId="0" borderId="0">
      <alignment vertical="center"/>
    </xf>
    <xf numFmtId="0" fontId="1"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2" fillId="0" borderId="0" applyNumberFormat="0" applyFill="0" applyBorder="0" applyAlignment="0" applyProtection="0"/>
    <xf numFmtId="0" fontId="2" fillId="0" borderId="0" applyNumberFormat="0" applyFill="0" applyBorder="0" applyAlignment="0" applyProtection="0"/>
  </cellStyleXfs>
  <cellXfs count="17">
    <xf numFmtId="0" fontId="0" fillId="0" borderId="0" xfId="0">
      <alignment vertical="center"/>
    </xf>
    <xf numFmtId="0" fontId="6" fillId="2" borderId="0" xfId="0" applyFont="1" applyFill="1">
      <alignment vertical="center"/>
    </xf>
    <xf numFmtId="0" fontId="6" fillId="0" borderId="0" xfId="0" applyFont="1">
      <alignment vertical="center"/>
    </xf>
    <xf numFmtId="0" fontId="8" fillId="0" borderId="0" xfId="3" applyFont="1" applyFill="1" applyBorder="1" applyAlignment="1">
      <alignment wrapText="1"/>
    </xf>
    <xf numFmtId="0" fontId="9" fillId="0" borderId="0" xfId="0" applyFont="1">
      <alignment vertical="center"/>
    </xf>
    <xf numFmtId="176" fontId="9" fillId="0" borderId="0" xfId="0" applyNumberFormat="1" applyFont="1">
      <alignment vertical="center"/>
    </xf>
    <xf numFmtId="10" fontId="9" fillId="0" borderId="0" xfId="0" applyNumberFormat="1" applyFont="1">
      <alignment vertical="center"/>
    </xf>
    <xf numFmtId="3" fontId="9" fillId="0" borderId="0" xfId="0" applyNumberFormat="1" applyFont="1">
      <alignment vertical="center"/>
    </xf>
    <xf numFmtId="0" fontId="10" fillId="0" borderId="0" xfId="0" applyFont="1">
      <alignment vertical="center"/>
    </xf>
    <xf numFmtId="176" fontId="10" fillId="0" borderId="0" xfId="0" applyNumberFormat="1" applyFont="1">
      <alignment vertical="center"/>
    </xf>
    <xf numFmtId="3" fontId="10" fillId="0" borderId="0" xfId="0" applyNumberFormat="1" applyFont="1">
      <alignment vertical="center"/>
    </xf>
    <xf numFmtId="0" fontId="11" fillId="0" borderId="0" xfId="0" applyFont="1">
      <alignment vertical="center"/>
    </xf>
    <xf numFmtId="0" fontId="7" fillId="2" borderId="0" xfId="1" applyFont="1" applyFill="1" applyAlignment="1"/>
    <xf numFmtId="0" fontId="12" fillId="0" borderId="0" xfId="0" applyFont="1">
      <alignment vertical="center"/>
    </xf>
    <xf numFmtId="0" fontId="13" fillId="0" borderId="0" xfId="0" applyFont="1">
      <alignment vertical="center"/>
    </xf>
    <xf numFmtId="0" fontId="13" fillId="0" borderId="0" xfId="0" applyFont="1" applyAlignment="1">
      <alignment vertical="center" wrapText="1"/>
    </xf>
    <xf numFmtId="0" fontId="12" fillId="0" borderId="0" xfId="0" applyFont="1" applyAlignment="1">
      <alignment vertical="center" wrapText="1"/>
    </xf>
  </cellXfs>
  <cellStyles count="6">
    <cellStyle name="タイトル" xfId="1" builtinId="15" customBuiltin="1"/>
    <cellStyle name="見出し 1" xfId="2" builtinId="16" customBuiltin="1"/>
    <cellStyle name="見出し 2" xfId="3" builtinId="17" customBuiltin="1"/>
    <cellStyle name="見出し 3" xfId="4" builtinId="18" customBuiltin="1"/>
    <cellStyle name="見出し 4" xfId="5" builtinId="19" customBuiltin="1"/>
    <cellStyle name="標準" xfId="0" builtinId="0" customBuiltin="1"/>
  </cellStyles>
  <dxfs count="26">
    <dxf>
      <font>
        <b val="0"/>
        <i val="0"/>
        <strike val="0"/>
        <condense val="0"/>
        <extend val="0"/>
        <outline val="0"/>
        <shadow val="0"/>
        <u val="none"/>
        <vertAlign val="baseline"/>
        <sz val="16"/>
        <color theme="5"/>
        <name val="Meiryo UI"/>
        <family val="3"/>
        <charset val="128"/>
        <scheme val="none"/>
      </font>
      <numFmt numFmtId="176" formatCode="&quot;¥&quot;#,##0"/>
    </dxf>
    <dxf>
      <font>
        <b val="0"/>
        <i val="0"/>
        <strike val="0"/>
        <condense val="0"/>
        <extend val="0"/>
        <outline val="0"/>
        <shadow val="0"/>
        <u val="none"/>
        <vertAlign val="baseline"/>
        <sz val="16"/>
        <color theme="5"/>
        <name val="Meiryo UI"/>
        <family val="3"/>
        <charset val="128"/>
        <scheme val="none"/>
      </font>
      <numFmt numFmtId="3" formatCode="#,##0"/>
    </dxf>
    <dxf>
      <font>
        <b val="0"/>
        <i val="0"/>
        <strike val="0"/>
        <condense val="0"/>
        <extend val="0"/>
        <outline val="0"/>
        <shadow val="0"/>
        <u val="none"/>
        <vertAlign val="baseline"/>
        <sz val="16"/>
        <color theme="5"/>
        <name val="Meiryo UI"/>
        <family val="3"/>
        <charset val="128"/>
        <scheme val="none"/>
      </font>
    </dxf>
    <dxf>
      <font>
        <b val="0"/>
        <i val="0"/>
        <strike val="0"/>
        <condense val="0"/>
        <extend val="0"/>
        <outline val="0"/>
        <shadow val="0"/>
        <u val="none"/>
        <vertAlign val="baseline"/>
        <sz val="16"/>
        <color theme="5"/>
        <name val="Meiryo UI"/>
        <family val="3"/>
        <charset val="128"/>
        <scheme val="none"/>
      </font>
    </dxf>
    <dxf>
      <font>
        <b val="0"/>
        <i val="0"/>
        <strike val="0"/>
        <condense val="0"/>
        <extend val="0"/>
        <outline val="0"/>
        <shadow val="0"/>
        <u val="none"/>
        <vertAlign val="baseline"/>
        <sz val="16"/>
        <color theme="5"/>
        <name val="Meiryo UI"/>
        <family val="3"/>
        <charset val="128"/>
        <scheme val="none"/>
      </font>
    </dxf>
    <dxf>
      <font>
        <b val="0"/>
        <i val="0"/>
        <strike val="0"/>
        <condense val="0"/>
        <extend val="0"/>
        <outline val="0"/>
        <shadow val="0"/>
        <u val="none"/>
        <vertAlign val="baseline"/>
        <sz val="16"/>
        <color theme="5"/>
        <name val="Meiryo UI"/>
        <family val="3"/>
        <charset val="128"/>
        <scheme val="none"/>
      </font>
      <numFmt numFmtId="176" formatCode="&quot;¥&quot;#,##0"/>
    </dxf>
    <dxf>
      <font>
        <b val="0"/>
        <i val="0"/>
        <strike val="0"/>
        <condense val="0"/>
        <extend val="0"/>
        <outline val="0"/>
        <shadow val="0"/>
        <u val="none"/>
        <vertAlign val="baseline"/>
        <sz val="16"/>
        <color theme="5"/>
        <name val="Meiryo UI"/>
        <family val="3"/>
        <charset val="128"/>
        <scheme val="none"/>
      </font>
    </dxf>
    <dxf>
      <font>
        <b val="0"/>
        <i val="0"/>
        <strike val="0"/>
        <condense val="0"/>
        <extend val="0"/>
        <outline val="0"/>
        <shadow val="0"/>
        <u val="none"/>
        <vertAlign val="baseline"/>
        <sz val="16"/>
        <color theme="5"/>
        <name val="Meiryo UI"/>
        <family val="3"/>
        <charset val="128"/>
        <scheme val="none"/>
      </font>
    </dxf>
    <dxf>
      <font>
        <b val="0"/>
        <i val="0"/>
        <strike val="0"/>
        <condense val="0"/>
        <extend val="0"/>
        <outline val="0"/>
        <shadow val="0"/>
        <u val="none"/>
        <vertAlign val="baseline"/>
        <sz val="16"/>
        <color theme="5"/>
        <name val="Meiryo UI"/>
        <family val="3"/>
        <charset val="128"/>
        <scheme val="none"/>
      </font>
    </dxf>
    <dxf>
      <font>
        <b val="0"/>
        <i val="0"/>
        <strike val="0"/>
        <condense val="0"/>
        <extend val="0"/>
        <outline val="0"/>
        <shadow val="0"/>
        <u val="none"/>
        <vertAlign val="baseline"/>
        <sz val="16"/>
        <color theme="5"/>
        <name val="Meiryo UI"/>
        <family val="3"/>
        <charset val="128"/>
        <scheme val="none"/>
      </font>
    </dxf>
    <dxf>
      <font>
        <b val="0"/>
        <i val="0"/>
        <strike val="0"/>
        <outline val="0"/>
        <shadow val="0"/>
        <u val="none"/>
        <vertAlign val="baseline"/>
        <sz val="12"/>
        <color theme="5" tint="0.39994506668294322"/>
        <name val="Meiryo UI"/>
        <scheme val="none"/>
      </font>
      <numFmt numFmtId="176" formatCode="&quot;¥&quot;#,##0"/>
      <alignment horizontal="general" vertical="center" textRotation="0" indent="0" justifyLastLine="0" shrinkToFit="0" readingOrder="0"/>
    </dxf>
    <dxf>
      <font>
        <b val="0"/>
        <i val="0"/>
        <strike val="0"/>
        <outline val="0"/>
        <shadow val="0"/>
        <u val="none"/>
        <vertAlign val="baseline"/>
        <sz val="12"/>
        <color theme="5" tint="0.39994506668294322"/>
        <name val="Meiryo UI"/>
        <scheme val="none"/>
      </font>
      <numFmt numFmtId="3" formatCode="#,##0"/>
      <fill>
        <patternFill patternType="none">
          <fgColor indexed="64"/>
          <bgColor indexed="65"/>
        </patternFill>
      </fill>
      <alignment horizontal="general" vertical="center" textRotation="0" wrapText="0" indent="0" justifyLastLine="0" shrinkToFit="0" readingOrder="0"/>
    </dxf>
    <dxf>
      <font>
        <b val="0"/>
        <i val="0"/>
        <strike val="0"/>
        <outline val="0"/>
        <shadow val="0"/>
        <u val="none"/>
        <vertAlign val="baseline"/>
        <sz val="12"/>
        <color theme="5" tint="0.39994506668294322"/>
        <name val="Meiryo UI"/>
        <scheme val="none"/>
      </font>
      <numFmt numFmtId="176" formatCode="&quot;¥&quot;#,##0"/>
      <alignment horizontal="general" vertical="center" textRotation="0" indent="0" justifyLastLine="0" shrinkToFit="0" readingOrder="0"/>
    </dxf>
    <dxf>
      <font>
        <b val="0"/>
        <i val="0"/>
        <strike val="0"/>
        <outline val="0"/>
        <shadow val="0"/>
        <u val="none"/>
        <vertAlign val="baseline"/>
        <sz val="12"/>
        <color theme="5" tint="0.39994506668294322"/>
        <name val="Meiryo UI"/>
        <scheme val="none"/>
      </font>
      <numFmt numFmtId="176" formatCode="&quot;¥&quot;#,##0"/>
      <alignment horizontal="general" vertical="center" textRotation="0" indent="0" justifyLastLine="0" shrinkToFit="0" readingOrder="0"/>
    </dxf>
    <dxf>
      <font>
        <b val="0"/>
        <i val="0"/>
        <strike val="0"/>
        <outline val="0"/>
        <shadow val="0"/>
        <u val="none"/>
        <vertAlign val="baseline"/>
        <sz val="12"/>
        <color theme="5" tint="0.39994506668294322"/>
        <name val="Meiryo UI"/>
        <scheme val="none"/>
      </font>
      <numFmt numFmtId="176" formatCode="&quot;¥&quot;#,##0"/>
      <alignment horizontal="general" vertical="center" textRotation="0" indent="0" justifyLastLine="0" shrinkToFit="0" readingOrder="0"/>
    </dxf>
    <dxf>
      <font>
        <b val="0"/>
        <i val="0"/>
        <strike val="0"/>
        <outline val="0"/>
        <shadow val="0"/>
        <u val="none"/>
        <vertAlign val="baseline"/>
        <sz val="12"/>
        <color theme="5" tint="0.39994506668294322"/>
        <name val="Meiryo UI"/>
        <scheme val="none"/>
      </font>
      <numFmt numFmtId="176" formatCode="&quot;¥&quot;#,##0"/>
      <fill>
        <patternFill patternType="none">
          <fgColor indexed="64"/>
          <bgColor indexed="65"/>
        </patternFill>
      </fill>
      <alignment horizontal="general" vertical="center" textRotation="0" wrapText="0" indent="0" justifyLastLine="0" shrinkToFit="0" readingOrder="0"/>
    </dxf>
    <dxf>
      <font>
        <b val="0"/>
        <i val="0"/>
        <strike val="0"/>
        <outline val="0"/>
        <shadow val="0"/>
        <u val="none"/>
        <vertAlign val="baseline"/>
        <sz val="12"/>
        <color theme="5" tint="0.39994506668294322"/>
        <name val="Meiryo UI"/>
        <scheme val="none"/>
      </font>
      <alignment horizontal="general" vertical="center" textRotation="0" indent="0" justifyLastLine="0" shrinkToFit="0" readingOrder="0"/>
    </dxf>
    <dxf>
      <font>
        <b val="0"/>
        <i val="0"/>
        <strike val="0"/>
        <outline val="0"/>
        <shadow val="0"/>
        <u val="none"/>
        <vertAlign val="baseline"/>
        <sz val="12"/>
        <color theme="5" tint="0.39994506668294322"/>
        <name val="Meiryo UI"/>
        <scheme val="none"/>
      </font>
      <numFmt numFmtId="14" formatCode="0.00%"/>
      <alignment horizontal="general" vertical="center" textRotation="0" indent="0" justifyLastLine="0" shrinkToFit="0" readingOrder="0"/>
    </dxf>
    <dxf>
      <font>
        <b val="0"/>
        <i val="0"/>
        <strike val="0"/>
        <outline val="0"/>
        <shadow val="0"/>
        <u val="none"/>
        <vertAlign val="baseline"/>
        <sz val="12"/>
        <color theme="5" tint="0.39994506668294322"/>
        <name val="Meiryo UI"/>
        <scheme val="none"/>
      </font>
      <numFmt numFmtId="176" formatCode="&quot;¥&quot;#,##0"/>
      <alignment horizontal="general" vertical="center" textRotation="0" indent="0" justifyLastLine="0" shrinkToFit="0" readingOrder="0"/>
    </dxf>
    <dxf>
      <font>
        <b val="0"/>
        <i val="0"/>
        <strike val="0"/>
        <outline val="0"/>
        <shadow val="0"/>
        <u val="none"/>
        <vertAlign val="baseline"/>
        <sz val="12"/>
        <color theme="5" tint="0.39994506668294322"/>
        <name val="Meiryo UI"/>
        <scheme val="none"/>
      </font>
      <alignment horizontal="general" vertical="center" textRotation="0" indent="0" justifyLastLine="0" shrinkToFit="0" readingOrder="0"/>
    </dxf>
    <dxf>
      <font>
        <strike val="0"/>
        <outline val="0"/>
        <shadow val="0"/>
        <u val="none"/>
        <vertAlign val="baseline"/>
        <name val="Meiryo UI"/>
        <scheme val="none"/>
      </font>
      <alignment horizontal="general" vertical="center" textRotation="0" indent="0" justifyLastLine="0" shrinkToFit="0" readingOrder="0"/>
    </dxf>
    <dxf>
      <font>
        <b val="0"/>
        <i val="0"/>
        <strike val="0"/>
        <outline val="0"/>
        <shadow val="0"/>
        <u val="none"/>
        <vertAlign val="baseline"/>
        <sz val="12"/>
        <color theme="5" tint="0.39994506668294322"/>
        <name val="Meiryo UI"/>
        <scheme val="none"/>
      </font>
      <alignment horizontal="general" vertical="center" textRotation="0" indent="0" justifyLastLine="0" shrinkToFit="0" readingOrder="0"/>
    </dxf>
    <dxf>
      <font>
        <b val="0"/>
        <i val="0"/>
        <strike val="0"/>
        <condense val="0"/>
        <extend val="0"/>
        <outline val="0"/>
        <shadow val="0"/>
        <u val="none"/>
        <vertAlign val="baseline"/>
        <sz val="12"/>
        <color theme="5"/>
        <name val="Meiryo UI"/>
        <scheme val="none"/>
      </font>
      <fill>
        <patternFill patternType="none">
          <fgColor indexed="64"/>
          <bgColor indexed="65"/>
        </patternFill>
      </fill>
      <alignment horizontal="general" vertical="bottom" textRotation="0" wrapText="1" indent="0" justifyLastLine="0" shrinkToFit="0" readingOrder="0"/>
    </dxf>
    <dxf>
      <font>
        <b val="0"/>
        <i val="0"/>
        <color theme="5"/>
      </font>
      <fill>
        <patternFill patternType="none">
          <bgColor auto="1"/>
        </patternFill>
      </fill>
      <border diagonalUp="0" diagonalDown="0">
        <left/>
        <right/>
        <top style="medium">
          <color theme="2" tint="-9.9948118533890809E-2"/>
        </top>
        <bottom/>
        <vertical/>
        <horizontal/>
      </border>
    </dxf>
    <dxf>
      <font>
        <b val="0"/>
        <i val="0"/>
        <color theme="5"/>
      </font>
      <fill>
        <patternFill patternType="none">
          <fgColor indexed="64"/>
          <bgColor auto="1"/>
        </patternFill>
      </fill>
      <border diagonalUp="0" diagonalDown="0">
        <left/>
        <right/>
        <top/>
        <bottom/>
        <vertical/>
        <horizontal/>
      </border>
    </dxf>
    <dxf>
      <font>
        <b val="0"/>
        <i val="0"/>
        <color theme="5" tint="0.39991454817346722"/>
      </font>
      <fill>
        <patternFill patternType="none">
          <bgColor auto="1"/>
        </patternFill>
      </fill>
      <border diagonalUp="0" diagonalDown="0">
        <left/>
        <right/>
        <top/>
        <bottom style="medium">
          <color theme="2" tint="-9.9948118533890809E-2"/>
        </bottom>
        <vertical/>
        <horizontal style="medium">
          <color theme="2" tint="-9.9948118533890809E-2"/>
        </horizontal>
      </border>
    </dxf>
  </dxfs>
  <tableStyles count="1" defaultTableStyle="Online sales tracker" defaultPivotStyle="PivotStyleLight16">
    <tableStyle name="Online sales tracker" pivot="0" count="3" xr9:uid="{00000000-0011-0000-FFFF-FFFF00000000}">
      <tableStyleElement type="wholeTable" dxfId="25"/>
      <tableStyleElement type="headerRow" dxfId="24"/>
      <tableStyleElement type="totalRow" dxfId="23"/>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700" b="0" i="0" u="none" strike="noStrike" kern="1200" spc="0" baseline="0">
                <a:solidFill>
                  <a:schemeClr val="accent2"/>
                </a:solidFill>
                <a:latin typeface="Meiryo UI" panose="020B0604030504040204" pitchFamily="50" charset="-128"/>
                <a:ea typeface="Meiryo UI" panose="020B0604030504040204" pitchFamily="50" charset="-128"/>
                <a:cs typeface="Meiryo UI" panose="020B0604030504040204" pitchFamily="50" charset="-128"/>
              </a:defRPr>
            </a:pPr>
            <a:r>
              <a:rPr lang="zh-CN" altLang="en-US" sz="1700">
                <a:solidFill>
                  <a:schemeClr val="accent2"/>
                </a:solidFill>
                <a:latin typeface="Meiryo UI" panose="020B0604030504040204" pitchFamily="50" charset="-128"/>
                <a:ea typeface="Meiryo UI" panose="020B0604030504040204" pitchFamily="50" charset="-128"/>
                <a:cs typeface="Meiryo UI" panose="020B0604030504040204" pitchFamily="50" charset="-128"/>
              </a:rPr>
              <a:t>製品</a:t>
            </a:r>
            <a:r>
              <a:rPr lang="ja-JP" altLang="en-US" sz="1700">
                <a:solidFill>
                  <a:schemeClr val="accent2"/>
                </a:solidFill>
                <a:latin typeface="Meiryo UI" panose="020B0604030504040204" pitchFamily="50" charset="-128"/>
                <a:ea typeface="Meiryo UI" panose="020B0604030504040204" pitchFamily="50" charset="-128"/>
                <a:cs typeface="Meiryo UI" panose="020B0604030504040204" pitchFamily="50" charset="-128"/>
              </a:rPr>
              <a:t>あたりの</a:t>
            </a:r>
            <a:r>
              <a:rPr lang="zh-CN" altLang="en-US" sz="1700">
                <a:solidFill>
                  <a:schemeClr val="accent2"/>
                </a:solidFill>
                <a:latin typeface="Meiryo UI" panose="020B0604030504040204" pitchFamily="50" charset="-128"/>
                <a:ea typeface="Meiryo UI" panose="020B0604030504040204" pitchFamily="50" charset="-128"/>
                <a:cs typeface="Meiryo UI" panose="020B0604030504040204" pitchFamily="50" charset="-128"/>
              </a:rPr>
              <a:t>売上 </a:t>
            </a:r>
            <a:r>
              <a:rPr lang="en-US" altLang="zh-CN" sz="1700">
                <a:solidFill>
                  <a:schemeClr val="accent2"/>
                </a:solidFill>
                <a:latin typeface="Meiryo UI" panose="020B0604030504040204" pitchFamily="50" charset="-128"/>
                <a:ea typeface="Meiryo UI" panose="020B0604030504040204" pitchFamily="50" charset="-128"/>
                <a:cs typeface="Meiryo UI" panose="020B0604030504040204" pitchFamily="50" charset="-128"/>
              </a:rPr>
              <a:t>(</a:t>
            </a:r>
            <a:r>
              <a:rPr lang="ja-JP" altLang="en-US" sz="1700">
                <a:solidFill>
                  <a:schemeClr val="accent2"/>
                </a:solidFill>
                <a:latin typeface="Meiryo UI" panose="020B0604030504040204" pitchFamily="50" charset="-128"/>
                <a:ea typeface="Meiryo UI" panose="020B0604030504040204" pitchFamily="50" charset="-128"/>
                <a:cs typeface="Meiryo UI" panose="020B0604030504040204" pitchFamily="50" charset="-128"/>
              </a:rPr>
              <a:t>パーセント</a:t>
            </a:r>
            <a:r>
              <a:rPr lang="en-US" altLang="ja-JP" sz="1700">
                <a:solidFill>
                  <a:schemeClr val="accent2"/>
                </a:solidFill>
                <a:latin typeface="Meiryo UI" panose="020B0604030504040204" pitchFamily="50" charset="-128"/>
                <a:ea typeface="Meiryo UI" panose="020B0604030504040204" pitchFamily="50" charset="-128"/>
                <a:cs typeface="Meiryo UI" panose="020B0604030504040204" pitchFamily="50" charset="-128"/>
              </a:rPr>
              <a:t>)</a:t>
            </a:r>
            <a:endParaRPr lang="en-US" sz="1700">
              <a:solidFill>
                <a:schemeClr val="accent2"/>
              </a:solidFill>
              <a:latin typeface="Meiryo UI" panose="020B0604030504040204" pitchFamily="50" charset="-128"/>
              <a:ea typeface="Meiryo UI" panose="020B0604030504040204" pitchFamily="50" charset="-128"/>
              <a:cs typeface="Meiryo UI" panose="020B0604030504040204" pitchFamily="50" charset="-128"/>
            </a:endParaRPr>
          </a:p>
        </c:rich>
      </c:tx>
      <c:overlay val="0"/>
      <c:spPr>
        <a:noFill/>
        <a:ln>
          <a:noFill/>
        </a:ln>
        <a:effectLst/>
      </c:spPr>
      <c:txPr>
        <a:bodyPr rot="0" spcFirstLastPara="1" vertOverflow="ellipsis" vert="horz" wrap="square" anchor="ctr" anchorCtr="1"/>
        <a:lstStyle/>
        <a:p>
          <a:pPr>
            <a:defRPr sz="1700" b="0" i="0" u="none" strike="noStrike" kern="1200" spc="0" baseline="0">
              <a:solidFill>
                <a:schemeClr val="accent2"/>
              </a:solidFill>
              <a:latin typeface="Meiryo UI" panose="020B0604030504040204" pitchFamily="50" charset="-128"/>
              <a:ea typeface="Meiryo UI" panose="020B0604030504040204" pitchFamily="50" charset="-128"/>
              <a:cs typeface="Meiryo UI" panose="020B0604030504040204" pitchFamily="50" charset="-128"/>
            </a:defRPr>
          </a:pPr>
          <a:endParaRPr lang="en-US"/>
        </a:p>
      </c:txPr>
    </c:title>
    <c:autoTitleDeleted val="0"/>
    <c:plotArea>
      <c:layout>
        <c:manualLayout>
          <c:layoutTarget val="inner"/>
          <c:xMode val="edge"/>
          <c:yMode val="edge"/>
          <c:x val="0.3254843061972626"/>
          <c:y val="0.21974866218904332"/>
          <c:w val="0.38416471727441837"/>
          <c:h val="0.59996841721872862"/>
        </c:manualLayout>
      </c:layout>
      <c:pieChart>
        <c:varyColors val="1"/>
        <c:ser>
          <c:idx val="1"/>
          <c:order val="0"/>
          <c:tx>
            <c:strRef>
              <c:f>' 売上'!$K$15</c:f>
              <c:strCache>
                <c:ptCount val="1"/>
                <c:pt idx="0">
                  <c:v>総収入</c:v>
                </c:pt>
              </c:strCache>
            </c:strRef>
          </c:tx>
          <c:dPt>
            <c:idx val="0"/>
            <c:bubble3D val="0"/>
            <c:spPr>
              <a:solidFill>
                <a:schemeClr val="accent1"/>
              </a:solidFill>
              <a:ln>
                <a:noFill/>
              </a:ln>
              <a:effectLst/>
            </c:spPr>
            <c:extLst>
              <c:ext xmlns:c16="http://schemas.microsoft.com/office/drawing/2014/chart" uri="{C3380CC4-5D6E-409C-BE32-E72D297353CC}">
                <c16:uniqueId val="{00000001-FA56-4063-93EE-254A75DB22F3}"/>
              </c:ext>
            </c:extLst>
          </c:dPt>
          <c:dPt>
            <c:idx val="1"/>
            <c:bubble3D val="0"/>
            <c:spPr>
              <a:solidFill>
                <a:schemeClr val="accent2"/>
              </a:solidFill>
              <a:ln>
                <a:noFill/>
              </a:ln>
              <a:effectLst/>
            </c:spPr>
            <c:extLst>
              <c:ext xmlns:c16="http://schemas.microsoft.com/office/drawing/2014/chart" uri="{C3380CC4-5D6E-409C-BE32-E72D297353CC}">
                <c16:uniqueId val="{00000003-FA56-4063-93EE-254A75DB22F3}"/>
              </c:ext>
            </c:extLst>
          </c:dPt>
          <c:dPt>
            <c:idx val="2"/>
            <c:bubble3D val="0"/>
            <c:spPr>
              <a:solidFill>
                <a:schemeClr val="accent3"/>
              </a:solidFill>
              <a:ln>
                <a:noFill/>
              </a:ln>
              <a:effectLst/>
            </c:spPr>
            <c:extLst>
              <c:ext xmlns:c16="http://schemas.microsoft.com/office/drawing/2014/chart" uri="{C3380CC4-5D6E-409C-BE32-E72D297353CC}">
                <c16:uniqueId val="{00000005-FA56-4063-93EE-254A75DB22F3}"/>
              </c:ext>
            </c:extLst>
          </c:dPt>
          <c:dPt>
            <c:idx val="3"/>
            <c:bubble3D val="0"/>
            <c:spPr>
              <a:solidFill>
                <a:schemeClr val="accent4"/>
              </a:solidFill>
              <a:ln>
                <a:noFill/>
              </a:ln>
              <a:effectLst/>
            </c:spPr>
            <c:extLst>
              <c:ext xmlns:c16="http://schemas.microsoft.com/office/drawing/2014/chart" uri="{C3380CC4-5D6E-409C-BE32-E72D297353CC}">
                <c16:uniqueId val="{00000007-FA56-4063-93EE-254A75DB22F3}"/>
              </c:ext>
            </c:extLst>
          </c:dPt>
          <c:dPt>
            <c:idx val="4"/>
            <c:bubble3D val="0"/>
            <c:spPr>
              <a:solidFill>
                <a:schemeClr val="accent5"/>
              </a:solidFill>
              <a:ln>
                <a:noFill/>
              </a:ln>
              <a:effectLst/>
            </c:spPr>
            <c:extLst>
              <c:ext xmlns:c16="http://schemas.microsoft.com/office/drawing/2014/chart" uri="{C3380CC4-5D6E-409C-BE32-E72D297353CC}">
                <c16:uniqueId val="{00000009-FA56-4063-93EE-254A75DB22F3}"/>
              </c:ext>
            </c:extLst>
          </c:dPt>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accent2"/>
                    </a:solidFill>
                    <a:latin typeface="Meiryo UI" panose="020B0604030504040204" pitchFamily="50" charset="-128"/>
                    <a:ea typeface="Meiryo UI" panose="020B0604030504040204" pitchFamily="50" charset="-128"/>
                    <a:cs typeface="Meiryo UI" panose="020B0604030504040204" pitchFamily="50" charset="-128"/>
                  </a:defRPr>
                </a:pPr>
                <a:endParaRPr lang="ja-JP"/>
              </a:p>
            </c:txPr>
            <c:dLblPos val="outEnd"/>
            <c:showLegendKey val="0"/>
            <c:showVal val="0"/>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 売上'!$B$16:$B$21</c:f>
              <c:strCache>
                <c:ptCount val="5"/>
                <c:pt idx="0">
                  <c:v>[洗濯機]</c:v>
                </c:pt>
                <c:pt idx="1">
                  <c:v>[テレビ]</c:v>
                </c:pt>
                <c:pt idx="2">
                  <c:v>[冷蔵庫]</c:v>
                </c:pt>
                <c:pt idx="3">
                  <c:v>[炊飯器]</c:v>
                </c:pt>
                <c:pt idx="4">
                  <c:v>[パソコン]</c:v>
                </c:pt>
              </c:strCache>
            </c:strRef>
          </c:cat>
          <c:val>
            <c:numRef>
              <c:f>' 売上'!$K$16:$K$21</c:f>
              <c:numCache>
                <c:formatCode>"¥"#,##0</c:formatCode>
                <c:ptCount val="5"/>
                <c:pt idx="0">
                  <c:v>19675</c:v>
                </c:pt>
                <c:pt idx="1">
                  <c:v>22462.5</c:v>
                </c:pt>
                <c:pt idx="2">
                  <c:v>24400</c:v>
                </c:pt>
                <c:pt idx="3">
                  <c:v>30000</c:v>
                </c:pt>
                <c:pt idx="4">
                  <c:v>21840</c:v>
                </c:pt>
              </c:numCache>
            </c:numRef>
          </c:val>
          <c:extLst>
            <c:ext xmlns:c16="http://schemas.microsoft.com/office/drawing/2014/chart" uri="{C3380CC4-5D6E-409C-BE32-E72D297353CC}">
              <c16:uniqueId val="{0000000A-FA56-4063-93EE-254A75DB22F3}"/>
            </c:ext>
          </c:extLst>
        </c:ser>
        <c:ser>
          <c:idx val="0"/>
          <c:order val="1"/>
          <c:tx>
            <c:strRef>
              <c:f>' 売上'!$K$15</c:f>
              <c:strCache>
                <c:ptCount val="1"/>
                <c:pt idx="0">
                  <c:v>総収入</c:v>
                </c:pt>
              </c:strCache>
            </c:strRef>
          </c:tx>
          <c:dPt>
            <c:idx val="0"/>
            <c:bubble3D val="0"/>
            <c:spPr>
              <a:solidFill>
                <a:schemeClr val="accent1"/>
              </a:solidFill>
              <a:ln>
                <a:noFill/>
              </a:ln>
              <a:effectLst/>
            </c:spPr>
            <c:extLst>
              <c:ext xmlns:c16="http://schemas.microsoft.com/office/drawing/2014/chart" uri="{C3380CC4-5D6E-409C-BE32-E72D297353CC}">
                <c16:uniqueId val="{0000000C-FA56-4063-93EE-254A75DB22F3}"/>
              </c:ext>
            </c:extLst>
          </c:dPt>
          <c:dPt>
            <c:idx val="1"/>
            <c:bubble3D val="0"/>
            <c:spPr>
              <a:solidFill>
                <a:schemeClr val="accent2"/>
              </a:solidFill>
              <a:ln>
                <a:noFill/>
              </a:ln>
              <a:effectLst/>
            </c:spPr>
            <c:extLst>
              <c:ext xmlns:c16="http://schemas.microsoft.com/office/drawing/2014/chart" uri="{C3380CC4-5D6E-409C-BE32-E72D297353CC}">
                <c16:uniqueId val="{0000000E-FA56-4063-93EE-254A75DB22F3}"/>
              </c:ext>
            </c:extLst>
          </c:dPt>
          <c:dPt>
            <c:idx val="2"/>
            <c:bubble3D val="0"/>
            <c:spPr>
              <a:solidFill>
                <a:schemeClr val="accent3"/>
              </a:solidFill>
              <a:ln>
                <a:noFill/>
              </a:ln>
              <a:effectLst/>
            </c:spPr>
            <c:extLst>
              <c:ext xmlns:c16="http://schemas.microsoft.com/office/drawing/2014/chart" uri="{C3380CC4-5D6E-409C-BE32-E72D297353CC}">
                <c16:uniqueId val="{00000010-FA56-4063-93EE-254A75DB22F3}"/>
              </c:ext>
            </c:extLst>
          </c:dPt>
          <c:dPt>
            <c:idx val="3"/>
            <c:bubble3D val="0"/>
            <c:spPr>
              <a:solidFill>
                <a:schemeClr val="accent4"/>
              </a:solidFill>
              <a:ln>
                <a:noFill/>
              </a:ln>
              <a:effectLst/>
            </c:spPr>
            <c:extLst>
              <c:ext xmlns:c16="http://schemas.microsoft.com/office/drawing/2014/chart" uri="{C3380CC4-5D6E-409C-BE32-E72D297353CC}">
                <c16:uniqueId val="{00000012-FA56-4063-93EE-254A75DB22F3}"/>
              </c:ext>
            </c:extLst>
          </c:dPt>
          <c:dPt>
            <c:idx val="4"/>
            <c:bubble3D val="0"/>
            <c:spPr>
              <a:solidFill>
                <a:schemeClr val="accent5"/>
              </a:solidFill>
              <a:ln>
                <a:noFill/>
              </a:ln>
              <a:effectLst/>
            </c:spPr>
            <c:extLst>
              <c:ext xmlns:c16="http://schemas.microsoft.com/office/drawing/2014/chart" uri="{C3380CC4-5D6E-409C-BE32-E72D297353CC}">
                <c16:uniqueId val="{00000014-FA56-4063-93EE-254A75DB22F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ja-JP"/>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 売上'!$B$16:$B$21</c:f>
              <c:strCache>
                <c:ptCount val="5"/>
                <c:pt idx="0">
                  <c:v>[洗濯機]</c:v>
                </c:pt>
                <c:pt idx="1">
                  <c:v>[テレビ]</c:v>
                </c:pt>
                <c:pt idx="2">
                  <c:v>[冷蔵庫]</c:v>
                </c:pt>
                <c:pt idx="3">
                  <c:v>[炊飯器]</c:v>
                </c:pt>
                <c:pt idx="4">
                  <c:v>[パソコン]</c:v>
                </c:pt>
              </c:strCache>
            </c:strRef>
          </c:cat>
          <c:val>
            <c:numRef>
              <c:f>' 売上'!$K$16:$K$21</c:f>
              <c:numCache>
                <c:formatCode>"¥"#,##0</c:formatCode>
                <c:ptCount val="5"/>
                <c:pt idx="0">
                  <c:v>19675</c:v>
                </c:pt>
                <c:pt idx="1">
                  <c:v>22462.5</c:v>
                </c:pt>
                <c:pt idx="2">
                  <c:v>24400</c:v>
                </c:pt>
                <c:pt idx="3">
                  <c:v>30000</c:v>
                </c:pt>
                <c:pt idx="4">
                  <c:v>21840</c:v>
                </c:pt>
              </c:numCache>
            </c:numRef>
          </c:val>
          <c:extLst>
            <c:ext xmlns:c16="http://schemas.microsoft.com/office/drawing/2014/chart" uri="{C3380CC4-5D6E-409C-BE32-E72D297353CC}">
              <c16:uniqueId val="{00000015-FA56-4063-93EE-254A75DB22F3}"/>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showDLblsOverMax val="0"/>
  </c:chart>
  <c:spPr>
    <a:noFill/>
    <a:ln w="9525" cap="flat" cmpd="sng" algn="ctr">
      <a:noFill/>
      <a:round/>
    </a:ln>
    <a:effectLst/>
  </c:spPr>
  <c:txPr>
    <a:bodyPr/>
    <a:lstStyle/>
    <a:p>
      <a:pPr>
        <a:defRPr/>
      </a:pPr>
      <a:endParaRPr lang="ja-JP"/>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700" b="0" i="0" u="none" strike="noStrike" kern="1200" spc="0" baseline="0">
                <a:solidFill>
                  <a:schemeClr val="accent2"/>
                </a:solidFill>
                <a:latin typeface="Meiryo UI" panose="020B0604030504040204" pitchFamily="50" charset="-128"/>
                <a:ea typeface="Meiryo UI" panose="020B0604030504040204" pitchFamily="50" charset="-128"/>
                <a:cs typeface="Meiryo UI" panose="020B0604030504040204" pitchFamily="50" charset="-128"/>
              </a:defRPr>
            </a:pPr>
            <a:r>
              <a:rPr lang="zh-CN" altLang="en-US" sz="1700">
                <a:solidFill>
                  <a:schemeClr val="accent2"/>
                </a:solidFill>
                <a:latin typeface="Meiryo UI" panose="020B0604030504040204" pitchFamily="50" charset="-128"/>
                <a:ea typeface="Meiryo UI" panose="020B0604030504040204" pitchFamily="50" charset="-128"/>
                <a:cs typeface="Meiryo UI" panose="020B0604030504040204" pitchFamily="50" charset="-128"/>
              </a:rPr>
              <a:t>品目</a:t>
            </a:r>
            <a:r>
              <a:rPr lang="ja-JP" altLang="en-US" sz="1700">
                <a:solidFill>
                  <a:schemeClr val="accent2"/>
                </a:solidFill>
                <a:latin typeface="Meiryo UI" panose="020B0604030504040204" pitchFamily="50" charset="-128"/>
                <a:ea typeface="Meiryo UI" panose="020B0604030504040204" pitchFamily="50" charset="-128"/>
                <a:cs typeface="Meiryo UI" panose="020B0604030504040204" pitchFamily="50" charset="-128"/>
              </a:rPr>
              <a:t>あたりの</a:t>
            </a:r>
            <a:r>
              <a:rPr lang="zh-CN" altLang="en-US" sz="1700">
                <a:solidFill>
                  <a:schemeClr val="accent2"/>
                </a:solidFill>
                <a:latin typeface="Meiryo UI" panose="020B0604030504040204" pitchFamily="50" charset="-128"/>
                <a:ea typeface="Meiryo UI" panose="020B0604030504040204" pitchFamily="50" charset="-128"/>
                <a:cs typeface="Meiryo UI" panose="020B0604030504040204" pitchFamily="50" charset="-128"/>
              </a:rPr>
              <a:t>製品</a:t>
            </a:r>
            <a:r>
              <a:rPr lang="ja-JP" altLang="en-US" sz="1700">
                <a:solidFill>
                  <a:schemeClr val="accent2"/>
                </a:solidFill>
                <a:latin typeface="Meiryo UI" panose="020B0604030504040204" pitchFamily="50" charset="-128"/>
                <a:ea typeface="Meiryo UI" panose="020B0604030504040204" pitchFamily="50" charset="-128"/>
                <a:cs typeface="Meiryo UI" panose="020B0604030504040204" pitchFamily="50" charset="-128"/>
              </a:rPr>
              <a:t>の</a:t>
            </a:r>
            <a:r>
              <a:rPr lang="zh-CN" altLang="en-US" sz="1700">
                <a:solidFill>
                  <a:schemeClr val="accent2"/>
                </a:solidFill>
                <a:latin typeface="Meiryo UI" panose="020B0604030504040204" pitchFamily="50" charset="-128"/>
                <a:ea typeface="Meiryo UI" panose="020B0604030504040204" pitchFamily="50" charset="-128"/>
                <a:cs typeface="Meiryo UI" panose="020B0604030504040204" pitchFamily="50" charset="-128"/>
              </a:rPr>
              <a:t>利益</a:t>
            </a:r>
            <a:endParaRPr lang="en-US" sz="1700">
              <a:solidFill>
                <a:schemeClr val="accent2"/>
              </a:solidFill>
              <a:latin typeface="Meiryo UI" panose="020B0604030504040204" pitchFamily="50" charset="-128"/>
              <a:ea typeface="Meiryo UI" panose="020B0604030504040204" pitchFamily="50" charset="-128"/>
              <a:cs typeface="Meiryo UI" panose="020B0604030504040204" pitchFamily="50" charset="-128"/>
            </a:endParaRPr>
          </a:p>
        </c:rich>
      </c:tx>
      <c:layout>
        <c:manualLayout>
          <c:xMode val="edge"/>
          <c:yMode val="edge"/>
          <c:x val="4.3327353847667253E-3"/>
          <c:y val="2.4356954038235942E-2"/>
        </c:manualLayout>
      </c:layout>
      <c:overlay val="0"/>
      <c:spPr>
        <a:noFill/>
        <a:ln>
          <a:noFill/>
        </a:ln>
        <a:effectLst/>
      </c:spPr>
      <c:txPr>
        <a:bodyPr rot="0" spcFirstLastPara="1" vertOverflow="ellipsis" vert="horz" wrap="square" anchor="ctr" anchorCtr="1"/>
        <a:lstStyle/>
        <a:p>
          <a:pPr>
            <a:defRPr sz="1700" b="0" i="0" u="none" strike="noStrike" kern="1200" spc="0" baseline="0">
              <a:solidFill>
                <a:schemeClr val="accent2"/>
              </a:solidFill>
              <a:latin typeface="Meiryo UI" panose="020B0604030504040204" pitchFamily="50" charset="-128"/>
              <a:ea typeface="Meiryo UI" panose="020B0604030504040204" pitchFamily="50" charset="-128"/>
              <a:cs typeface="Meiryo UI" panose="020B0604030504040204" pitchFamily="50" charset="-128"/>
            </a:defRPr>
          </a:pPr>
          <a:endParaRPr lang="en-US"/>
        </a:p>
      </c:txPr>
    </c:title>
    <c:autoTitleDeleted val="0"/>
    <c:plotArea>
      <c:layout>
        <c:manualLayout>
          <c:layoutTarget val="inner"/>
          <c:xMode val="edge"/>
          <c:yMode val="edge"/>
          <c:x val="8.8880130499527296E-2"/>
          <c:y val="0.20011251506327377"/>
          <c:w val="0.89621472203927166"/>
          <c:h val="0.69063280133739491"/>
        </c:manualLayout>
      </c:layout>
      <c:barChart>
        <c:barDir val="col"/>
        <c:grouping val="clustered"/>
        <c:varyColors val="1"/>
        <c:ser>
          <c:idx val="0"/>
          <c:order val="0"/>
          <c:tx>
            <c:strRef>
              <c:f>' 売上'!$I$15</c:f>
              <c:strCache>
                <c:ptCount val="1"/>
                <c:pt idx="0">
                  <c:v>品目あたりの利益 
(送料を含む)</c:v>
                </c:pt>
              </c:strCache>
            </c:strRef>
          </c:tx>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5325-4B23-96D9-F2E72BB74576}"/>
              </c:ext>
            </c:extLst>
          </c:dPt>
          <c:dPt>
            <c:idx val="1"/>
            <c:invertIfNegative val="0"/>
            <c:bubble3D val="0"/>
            <c:spPr>
              <a:solidFill>
                <a:schemeClr val="accent2"/>
              </a:solidFill>
              <a:ln>
                <a:noFill/>
              </a:ln>
              <a:effectLst/>
            </c:spPr>
            <c:extLst>
              <c:ext xmlns:c16="http://schemas.microsoft.com/office/drawing/2014/chart" uri="{C3380CC4-5D6E-409C-BE32-E72D297353CC}">
                <c16:uniqueId val="{00000003-5325-4B23-96D9-F2E72BB74576}"/>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5-5325-4B23-96D9-F2E72BB74576}"/>
              </c:ext>
            </c:extLst>
          </c:dPt>
          <c:dPt>
            <c:idx val="3"/>
            <c:invertIfNegative val="0"/>
            <c:bubble3D val="0"/>
            <c:spPr>
              <a:solidFill>
                <a:schemeClr val="accent4"/>
              </a:solidFill>
              <a:ln>
                <a:noFill/>
              </a:ln>
              <a:effectLst/>
            </c:spPr>
            <c:extLst>
              <c:ext xmlns:c16="http://schemas.microsoft.com/office/drawing/2014/chart" uri="{C3380CC4-5D6E-409C-BE32-E72D297353CC}">
                <c16:uniqueId val="{00000007-5325-4B23-96D9-F2E72BB74576}"/>
              </c:ext>
            </c:extLst>
          </c:dPt>
          <c:dPt>
            <c:idx val="4"/>
            <c:invertIfNegative val="0"/>
            <c:bubble3D val="0"/>
            <c:spPr>
              <a:solidFill>
                <a:schemeClr val="accent5"/>
              </a:solidFill>
              <a:ln>
                <a:noFill/>
              </a:ln>
              <a:effectLst/>
            </c:spPr>
            <c:extLst>
              <c:ext xmlns:c16="http://schemas.microsoft.com/office/drawing/2014/chart" uri="{C3380CC4-5D6E-409C-BE32-E72D297353CC}">
                <c16:uniqueId val="{00000009-5325-4B23-96D9-F2E72BB74576}"/>
              </c:ext>
            </c:extLst>
          </c:dPt>
          <c:cat>
            <c:strRef>
              <c:f>' 売上'!$B$16:$B$21</c:f>
              <c:strCache>
                <c:ptCount val="5"/>
                <c:pt idx="0">
                  <c:v>[洗濯機]</c:v>
                </c:pt>
                <c:pt idx="1">
                  <c:v>[テレビ]</c:v>
                </c:pt>
                <c:pt idx="2">
                  <c:v>[冷蔵庫]</c:v>
                </c:pt>
                <c:pt idx="3">
                  <c:v>[炊飯器]</c:v>
                </c:pt>
                <c:pt idx="4">
                  <c:v>[パソコン]</c:v>
                </c:pt>
              </c:strCache>
            </c:strRef>
          </c:cat>
          <c:val>
            <c:numRef>
              <c:f>' 売上'!$I$16:$I$21</c:f>
              <c:numCache>
                <c:formatCode>"¥"#,##0</c:formatCode>
                <c:ptCount val="5"/>
                <c:pt idx="0">
                  <c:v>1425</c:v>
                </c:pt>
                <c:pt idx="1">
                  <c:v>1287.5</c:v>
                </c:pt>
                <c:pt idx="2">
                  <c:v>1220</c:v>
                </c:pt>
                <c:pt idx="3">
                  <c:v>600</c:v>
                </c:pt>
                <c:pt idx="4">
                  <c:v>535</c:v>
                </c:pt>
              </c:numCache>
            </c:numRef>
          </c:val>
          <c:extLst>
            <c:ext xmlns:c16="http://schemas.microsoft.com/office/drawing/2014/chart" uri="{C3380CC4-5D6E-409C-BE32-E72D297353CC}">
              <c16:uniqueId val="{0000000A-5325-4B23-96D9-F2E72BB74576}"/>
            </c:ext>
          </c:extLst>
        </c:ser>
        <c:dLbls>
          <c:showLegendKey val="0"/>
          <c:showVal val="0"/>
          <c:showCatName val="0"/>
          <c:showSerName val="0"/>
          <c:showPercent val="0"/>
          <c:showBubbleSize val="0"/>
        </c:dLbls>
        <c:gapWidth val="60"/>
        <c:overlap val="-100"/>
        <c:axId val="140680400"/>
        <c:axId val="140680960"/>
      </c:barChart>
      <c:catAx>
        <c:axId val="14068040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solidFill>
                <a:latin typeface="Meiryo UI" panose="020B0604030504040204" pitchFamily="50" charset="-128"/>
                <a:ea typeface="Meiryo UI" panose="020B0604030504040204" pitchFamily="50" charset="-128"/>
                <a:cs typeface="Meiryo UI" panose="020B0604030504040204" pitchFamily="50" charset="-128"/>
              </a:defRPr>
            </a:pPr>
            <a:endParaRPr lang="ja-JP"/>
          </a:p>
        </c:txPr>
        <c:crossAx val="140680960"/>
        <c:crosses val="autoZero"/>
        <c:auto val="1"/>
        <c:lblAlgn val="ctr"/>
        <c:lblOffset val="100"/>
        <c:noMultiLvlLbl val="0"/>
      </c:catAx>
      <c:valAx>
        <c:axId val="140680960"/>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sz="1050" b="0" i="0" u="none" strike="noStrike" kern="1200" baseline="0">
                <a:solidFill>
                  <a:schemeClr val="accent2"/>
                </a:solidFill>
                <a:latin typeface="Meiryo UI" panose="020B0604030504040204" pitchFamily="50" charset="-128"/>
                <a:ea typeface="Meiryo UI" panose="020B0604030504040204" pitchFamily="50" charset="-128"/>
                <a:cs typeface="Meiryo UI" panose="020B0604030504040204" pitchFamily="50" charset="-128"/>
              </a:defRPr>
            </a:pPr>
            <a:endParaRPr lang="ja-JP"/>
          </a:p>
        </c:txPr>
        <c:crossAx val="140680400"/>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ja-JP"/>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6</xdr:col>
      <xdr:colOff>704850</xdr:colOff>
      <xdr:row>1</xdr:row>
      <xdr:rowOff>0</xdr:rowOff>
    </xdr:from>
    <xdr:to>
      <xdr:col>11</xdr:col>
      <xdr:colOff>0</xdr:colOff>
      <xdr:row>14</xdr:row>
      <xdr:rowOff>0</xdr:rowOff>
    </xdr:to>
    <xdr:graphicFrame macro="">
      <xdr:nvGraphicFramePr>
        <xdr:cNvPr id="2" name="ProductIncomePctChart" descr="全体の売上に対して各製品が占めるパーセントを示す円グラフを使って、各製品をグラフ化します。" title="製品あたりの売上のパーセントを示すグラフ">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0</xdr:colOff>
      <xdr:row>1</xdr:row>
      <xdr:rowOff>0</xdr:rowOff>
    </xdr:from>
    <xdr:to>
      <xdr:col>6</xdr:col>
      <xdr:colOff>219076</xdr:colOff>
      <xdr:row>14</xdr:row>
      <xdr:rowOff>0</xdr:rowOff>
    </xdr:to>
    <xdr:graphicFrame macro="">
      <xdr:nvGraphicFramePr>
        <xdr:cNvPr id="3" name="ProductIncomeChart" descr="集合縦棒グラフを使って各品目をグラフ化します。" title="品目当たりの製品売上を示すグラフ">
          <a:extLst>
            <a:ext uri="{FF2B5EF4-FFF2-40B4-BE49-F238E27FC236}">
              <a16:creationId xmlns:a16="http://schemas.microsoft.com/office/drawing/2014/main" id="{00000000-0008-0000-00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127000</xdr:colOff>
      <xdr:row>1</xdr:row>
      <xdr:rowOff>50800</xdr:rowOff>
    </xdr:from>
    <xdr:to>
      <xdr:col>9</xdr:col>
      <xdr:colOff>812800</xdr:colOff>
      <xdr:row>1</xdr:row>
      <xdr:rowOff>2387600</xdr:rowOff>
    </xdr:to>
    <xdr:pic>
      <xdr:nvPicPr>
        <xdr:cNvPr id="2" name="図 1">
          <a:extLst>
            <a:ext uri="{FF2B5EF4-FFF2-40B4-BE49-F238E27FC236}">
              <a16:creationId xmlns:a16="http://schemas.microsoft.com/office/drawing/2014/main" id="{8842AAA1-EBBD-F5CF-0CE9-DFB33B1B3B98}"/>
            </a:ext>
          </a:extLst>
        </xdr:cNvPr>
        <xdr:cNvPicPr>
          <a:picLocks noChangeAspect="1"/>
        </xdr:cNvPicPr>
      </xdr:nvPicPr>
      <xdr:blipFill>
        <a:blip xmlns:r="http://schemas.openxmlformats.org/officeDocument/2006/relationships" r:embed="rId1"/>
        <a:stretch>
          <a:fillRect/>
        </a:stretch>
      </xdr:blipFill>
      <xdr:spPr>
        <a:xfrm>
          <a:off x="5905500" y="279400"/>
          <a:ext cx="2336800" cy="2336800"/>
        </a:xfrm>
        <a:prstGeom prst="rect">
          <a:avLst/>
        </a:prstGeom>
      </xdr:spPr>
    </xdr:pic>
    <xdr:clientData/>
  </xdr:twoCellAnchor>
  <xdr:twoCellAnchor editAs="oneCell">
    <xdr:from>
      <xdr:col>7</xdr:col>
      <xdr:colOff>101600</xdr:colOff>
      <xdr:row>2</xdr:row>
      <xdr:rowOff>50800</xdr:rowOff>
    </xdr:from>
    <xdr:to>
      <xdr:col>9</xdr:col>
      <xdr:colOff>787400</xdr:colOff>
      <xdr:row>2</xdr:row>
      <xdr:rowOff>2387600</xdr:rowOff>
    </xdr:to>
    <xdr:pic>
      <xdr:nvPicPr>
        <xdr:cNvPr id="3" name="図 2">
          <a:extLst>
            <a:ext uri="{FF2B5EF4-FFF2-40B4-BE49-F238E27FC236}">
              <a16:creationId xmlns:a16="http://schemas.microsoft.com/office/drawing/2014/main" id="{404182F1-5607-E880-1F4B-2D46E51DA7F3}"/>
            </a:ext>
          </a:extLst>
        </xdr:cNvPr>
        <xdr:cNvPicPr>
          <a:picLocks noChangeAspect="1"/>
        </xdr:cNvPicPr>
      </xdr:nvPicPr>
      <xdr:blipFill>
        <a:blip xmlns:r="http://schemas.openxmlformats.org/officeDocument/2006/relationships" r:embed="rId2"/>
        <a:stretch>
          <a:fillRect/>
        </a:stretch>
      </xdr:blipFill>
      <xdr:spPr>
        <a:xfrm>
          <a:off x="11557000" y="2946400"/>
          <a:ext cx="2336800" cy="2336800"/>
        </a:xfrm>
        <a:prstGeom prst="rect">
          <a:avLst/>
        </a:prstGeom>
      </xdr:spPr>
    </xdr:pic>
    <xdr:clientData/>
  </xdr:twoCellAnchor>
  <xdr:twoCellAnchor editAs="oneCell">
    <xdr:from>
      <xdr:col>7</xdr:col>
      <xdr:colOff>127000</xdr:colOff>
      <xdr:row>4</xdr:row>
      <xdr:rowOff>139700</xdr:rowOff>
    </xdr:from>
    <xdr:to>
      <xdr:col>10</xdr:col>
      <xdr:colOff>50800</xdr:colOff>
      <xdr:row>4</xdr:row>
      <xdr:rowOff>2540000</xdr:rowOff>
    </xdr:to>
    <xdr:pic>
      <xdr:nvPicPr>
        <xdr:cNvPr id="4" name="図 3">
          <a:extLst>
            <a:ext uri="{FF2B5EF4-FFF2-40B4-BE49-F238E27FC236}">
              <a16:creationId xmlns:a16="http://schemas.microsoft.com/office/drawing/2014/main" id="{D8984AE2-AAB6-E24F-9751-558DA6E04C0A}"/>
            </a:ext>
          </a:extLst>
        </xdr:cNvPr>
        <xdr:cNvPicPr>
          <a:picLocks noChangeAspect="1"/>
        </xdr:cNvPicPr>
      </xdr:nvPicPr>
      <xdr:blipFill>
        <a:blip xmlns:r="http://schemas.openxmlformats.org/officeDocument/2006/relationships" r:embed="rId3"/>
        <a:stretch>
          <a:fillRect/>
        </a:stretch>
      </xdr:blipFill>
      <xdr:spPr>
        <a:xfrm>
          <a:off x="11582400" y="7861300"/>
          <a:ext cx="2400300" cy="2400300"/>
        </a:xfrm>
        <a:prstGeom prst="rect">
          <a:avLst/>
        </a:prstGeom>
      </xdr:spPr>
    </xdr:pic>
    <xdr:clientData/>
  </xdr:twoCellAnchor>
  <xdr:twoCellAnchor editAs="oneCell">
    <xdr:from>
      <xdr:col>7</xdr:col>
      <xdr:colOff>114300</xdr:colOff>
      <xdr:row>3</xdr:row>
      <xdr:rowOff>114300</xdr:rowOff>
    </xdr:from>
    <xdr:to>
      <xdr:col>9</xdr:col>
      <xdr:colOff>736600</xdr:colOff>
      <xdr:row>3</xdr:row>
      <xdr:rowOff>2387600</xdr:rowOff>
    </xdr:to>
    <xdr:pic>
      <xdr:nvPicPr>
        <xdr:cNvPr id="5" name="図 4">
          <a:extLst>
            <a:ext uri="{FF2B5EF4-FFF2-40B4-BE49-F238E27FC236}">
              <a16:creationId xmlns:a16="http://schemas.microsoft.com/office/drawing/2014/main" id="{EE38471C-0854-0510-CC9A-85C1F6205C49}"/>
            </a:ext>
          </a:extLst>
        </xdr:cNvPr>
        <xdr:cNvPicPr>
          <a:picLocks noChangeAspect="1"/>
        </xdr:cNvPicPr>
      </xdr:nvPicPr>
      <xdr:blipFill>
        <a:blip xmlns:r="http://schemas.openxmlformats.org/officeDocument/2006/relationships" r:embed="rId4"/>
        <a:stretch>
          <a:fillRect/>
        </a:stretch>
      </xdr:blipFill>
      <xdr:spPr>
        <a:xfrm>
          <a:off x="11569700" y="5422900"/>
          <a:ext cx="2273300" cy="2273300"/>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B15:K21" totalsRowCount="1" headerRowDxfId="22" dataDxfId="21" totalsRowDxfId="20">
  <autoFilter ref="B15:K20" xr:uid="{00000000-0009-0000-0100-000001000000}"/>
  <tableColumns count="10">
    <tableColumn id="1" xr3:uid="{00000000-0010-0000-0000-000001000000}" name="品目" totalsRowLabel="合計" dataDxfId="19" totalsRowDxfId="9"/>
    <tableColumn id="2" xr3:uid="{00000000-0010-0000-0000-000002000000}" name="品目あたりの_x000a_コスト" dataDxfId="18" totalsRowDxfId="8"/>
    <tableColumn id="3" xr3:uid="{00000000-0010-0000-0000-000003000000}" name="割増率" dataDxfId="17" totalsRowDxfId="7"/>
    <tableColumn id="4" xr3:uid="{00000000-0010-0000-0000-000004000000}" name="総販売数量" dataDxfId="16" totalsRowDxfId="6"/>
    <tableColumn id="5" xr3:uid="{00000000-0010-0000-0000-000005000000}" name="総売上" totalsRowFunction="sum" dataDxfId="15" totalsRowDxfId="5">
      <calculatedColumnFormula>IFERROR(Table1[[#This Row],[総販売数量]]*Table1[[#This Row],[品目あたりの
コスト]]*(1+Table1[[#This Row],[割増率]]),0)</calculatedColumnFormula>
    </tableColumn>
    <tableColumn id="7" xr3:uid="{00000000-0010-0000-0000-000007000000}" name="送料請求額/_x000a_品目" dataDxfId="14" totalsRowDxfId="4"/>
    <tableColumn id="8" xr3:uid="{00000000-0010-0000-0000-000008000000}" name="送料コスト/品目" dataDxfId="13" totalsRowDxfId="3"/>
    <tableColumn id="9" xr3:uid="{00000000-0010-0000-0000-000009000000}" name="品目あたりの利益 _x000a_(送料を含む)" dataDxfId="12" totalsRowDxfId="2">
      <calculatedColumnFormula>IFERROR(Table1[[#This Row],[品目あたりの
コスト]]*Table1[[#This Row],[割増率]]+Table1[[#This Row],[送料請求額/
品目]]-Table1[[#This Row],[送料コスト/品目]],0)</calculatedColumnFormula>
    </tableColumn>
    <tableColumn id="10" xr3:uid="{00000000-0010-0000-0000-00000A000000}" name="返品" totalsRowFunction="sum" dataDxfId="11" totalsRowDxfId="1"/>
    <tableColumn id="11" xr3:uid="{00000000-0010-0000-0000-00000B000000}" name="総収入" totalsRowFunction="sum" dataDxfId="10" totalsRowDxfId="0">
      <calculatedColumnFormula>IFERROR((Table1[[#This Row],[総販売数量]]-Table1[[#This Row],[返品]])*Table1[[#This Row],[品目あたりの利益 
(送料を含む)]]+(Table1[[#This Row],[返品]]*Table1[[#This Row],[送料コスト/品目]]),0)</calculatedColumnFormula>
    </tableColumn>
  </tableColumns>
  <tableStyleInfo name="Online sales tracker" showFirstColumn="0" showLastColumn="0" showRowStripes="1" showColumnStripes="0"/>
  <extLst>
    <ext xmlns:x14="http://schemas.microsoft.com/office/spreadsheetml/2009/9/main" uri="{504A1905-F514-4f6f-8877-14C23A59335A}">
      <x14:table altText="オンライン販売の表" altTextSummary="パーセント マークアップ、総販売額、送料請求額と送料コスト、すべての利益も含め、品目、コスト、オンライン販売に関する情報を入力します。"/>
    </ext>
  </extLst>
</table>
</file>

<file path=xl/theme/theme1.xml><?xml version="1.0" encoding="utf-8"?>
<a:theme xmlns:a="http://schemas.openxmlformats.org/drawingml/2006/main" name="Office Theme">
  <a:themeElements>
    <a:clrScheme name="Online sales tracker">
      <a:dk1>
        <a:sysClr val="windowText" lastClr="000000"/>
      </a:dk1>
      <a:lt1>
        <a:sysClr val="window" lastClr="FFFFFF"/>
      </a:lt1>
      <a:dk2>
        <a:srgbClr val="332834"/>
      </a:dk2>
      <a:lt2>
        <a:srgbClr val="F5F5F4"/>
      </a:lt2>
      <a:accent1>
        <a:srgbClr val="E06B6B"/>
      </a:accent1>
      <a:accent2>
        <a:srgbClr val="664F68"/>
      </a:accent2>
      <a:accent3>
        <a:srgbClr val="85D2C0"/>
      </a:accent3>
      <a:accent4>
        <a:srgbClr val="F2CF85"/>
      </a:accent4>
      <a:accent5>
        <a:srgbClr val="4FB1BF"/>
      </a:accent5>
      <a:accent6>
        <a:srgbClr val="EE9360"/>
      </a:accent6>
      <a:hlink>
        <a:srgbClr val="C782C0"/>
      </a:hlink>
      <a:folHlink>
        <a:srgbClr val="85D2C0"/>
      </a:folHlink>
    </a:clrScheme>
    <a:fontScheme name="Online sales tracker">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5"/>
    <pageSetUpPr autoPageBreaks="0" fitToPage="1"/>
  </sheetPr>
  <dimension ref="A1:L21"/>
  <sheetViews>
    <sheetView showGridLines="0" zoomScale="125" zoomScaleNormal="125" workbookViewId="0">
      <selection activeCell="C21" sqref="C21"/>
    </sheetView>
  </sheetViews>
  <sheetFormatPr baseColWidth="10" defaultColWidth="9" defaultRowHeight="27" customHeight="1" x14ac:dyDescent="0.2"/>
  <cols>
    <col min="1" max="1" width="2.83203125" style="2" customWidth="1"/>
    <col min="2" max="2" width="20.6640625" style="11" customWidth="1"/>
    <col min="3" max="3" width="13.5" style="11" customWidth="1"/>
    <col min="4" max="4" width="12.83203125" style="11" customWidth="1"/>
    <col min="5" max="5" width="13.5" style="11" customWidth="1"/>
    <col min="6" max="6" width="16.33203125" style="11" customWidth="1"/>
    <col min="7" max="7" width="14.6640625" style="11" customWidth="1"/>
    <col min="8" max="8" width="11.5" style="11" customWidth="1"/>
    <col min="9" max="9" width="18.1640625" style="11" customWidth="1"/>
    <col min="10" max="10" width="9.6640625" style="11" customWidth="1"/>
    <col min="11" max="11" width="16.1640625" style="11" customWidth="1"/>
    <col min="12" max="12" width="2.83203125" style="2" customWidth="1"/>
    <col min="13" max="16384" width="9" style="2"/>
  </cols>
  <sheetData>
    <row r="1" spans="1:12" ht="45.75" customHeight="1" x14ac:dyDescent="0.45">
      <c r="A1" s="1"/>
      <c r="B1" s="12" t="s">
        <v>11</v>
      </c>
      <c r="C1" s="1"/>
      <c r="D1" s="1"/>
      <c r="E1" s="1"/>
      <c r="F1" s="1"/>
      <c r="G1" s="1"/>
      <c r="H1" s="1"/>
      <c r="I1" s="1"/>
      <c r="J1" s="1"/>
      <c r="K1" s="1"/>
      <c r="L1" s="1"/>
    </row>
    <row r="2" spans="1:12" ht="24" customHeight="1" x14ac:dyDescent="0.2">
      <c r="A2" s="1"/>
      <c r="B2" s="1"/>
      <c r="C2" s="1"/>
      <c r="D2" s="1"/>
      <c r="E2" s="1"/>
      <c r="F2" s="1"/>
      <c r="G2" s="1"/>
      <c r="H2" s="1"/>
      <c r="I2" s="1"/>
      <c r="J2" s="1"/>
      <c r="K2" s="1"/>
      <c r="L2" s="1"/>
    </row>
    <row r="3" spans="1:12" ht="20" x14ac:dyDescent="0.2">
      <c r="A3" s="1"/>
      <c r="B3" s="1"/>
      <c r="C3" s="1"/>
      <c r="D3" s="1"/>
      <c r="E3" s="1"/>
      <c r="F3" s="1"/>
      <c r="G3" s="1"/>
      <c r="H3" s="1"/>
      <c r="I3" s="1"/>
      <c r="J3" s="1"/>
      <c r="K3" s="1"/>
      <c r="L3" s="1"/>
    </row>
    <row r="4" spans="1:12" ht="20" x14ac:dyDescent="0.2">
      <c r="A4" s="1"/>
      <c r="B4" s="1"/>
      <c r="C4" s="1"/>
      <c r="D4" s="1"/>
      <c r="E4" s="1"/>
      <c r="F4" s="1"/>
      <c r="G4" s="1"/>
      <c r="H4" s="1"/>
      <c r="I4" s="1"/>
      <c r="J4" s="1"/>
      <c r="K4" s="1"/>
      <c r="L4" s="1"/>
    </row>
    <row r="5" spans="1:12" ht="20" x14ac:dyDescent="0.2">
      <c r="A5" s="1"/>
      <c r="B5" s="1"/>
      <c r="C5" s="1"/>
      <c r="D5" s="1"/>
      <c r="E5" s="1"/>
      <c r="F5" s="1"/>
      <c r="G5" s="1"/>
      <c r="H5" s="1"/>
      <c r="I5" s="1"/>
      <c r="J5" s="1"/>
      <c r="K5" s="1"/>
      <c r="L5" s="1"/>
    </row>
    <row r="6" spans="1:12" ht="20" x14ac:dyDescent="0.2">
      <c r="A6" s="1"/>
      <c r="B6" s="1"/>
      <c r="C6" s="1"/>
      <c r="D6" s="1"/>
      <c r="E6" s="1"/>
      <c r="F6" s="1"/>
      <c r="G6" s="1"/>
      <c r="H6" s="1"/>
      <c r="I6" s="1"/>
      <c r="J6" s="1"/>
      <c r="K6" s="1"/>
      <c r="L6" s="1"/>
    </row>
    <row r="7" spans="1:12" ht="20" x14ac:dyDescent="0.2">
      <c r="A7" s="1"/>
      <c r="B7" s="1"/>
      <c r="C7" s="1"/>
      <c r="D7" s="1"/>
      <c r="E7" s="1"/>
      <c r="F7" s="1"/>
      <c r="G7" s="1"/>
      <c r="H7" s="1"/>
      <c r="I7" s="1"/>
      <c r="J7" s="1"/>
      <c r="K7" s="1"/>
      <c r="L7" s="1"/>
    </row>
    <row r="8" spans="1:12" ht="20" x14ac:dyDescent="0.2">
      <c r="A8" s="1"/>
      <c r="B8" s="1"/>
      <c r="C8" s="1"/>
      <c r="D8" s="1"/>
      <c r="E8" s="1"/>
      <c r="F8" s="1"/>
      <c r="G8" s="1"/>
      <c r="H8" s="1"/>
      <c r="I8" s="1"/>
      <c r="J8" s="1"/>
      <c r="K8" s="1"/>
      <c r="L8" s="1"/>
    </row>
    <row r="9" spans="1:12" ht="20" x14ac:dyDescent="0.2">
      <c r="A9" s="1"/>
      <c r="B9" s="1"/>
      <c r="C9" s="1"/>
      <c r="D9" s="1"/>
      <c r="E9" s="1"/>
      <c r="F9" s="1"/>
      <c r="G9" s="1"/>
      <c r="H9" s="1"/>
      <c r="I9" s="1"/>
      <c r="J9" s="1"/>
      <c r="K9" s="1"/>
      <c r="L9" s="1"/>
    </row>
    <row r="10" spans="1:12" ht="20" x14ac:dyDescent="0.2">
      <c r="A10" s="1"/>
      <c r="B10" s="1"/>
      <c r="C10" s="1"/>
      <c r="D10" s="1"/>
      <c r="E10" s="1"/>
      <c r="F10" s="1"/>
      <c r="G10" s="1"/>
      <c r="H10" s="1"/>
      <c r="I10" s="1"/>
      <c r="J10" s="1"/>
      <c r="K10" s="1"/>
      <c r="L10" s="1"/>
    </row>
    <row r="11" spans="1:12" ht="20" x14ac:dyDescent="0.2">
      <c r="A11" s="1"/>
      <c r="B11" s="1"/>
      <c r="C11" s="1"/>
      <c r="D11" s="1"/>
      <c r="E11" s="1"/>
      <c r="F11" s="1"/>
      <c r="G11" s="1"/>
      <c r="H11" s="1"/>
      <c r="I11" s="1"/>
      <c r="J11" s="1"/>
      <c r="K11" s="1"/>
      <c r="L11" s="1"/>
    </row>
    <row r="12" spans="1:12" ht="20" x14ac:dyDescent="0.2">
      <c r="A12" s="1"/>
      <c r="B12" s="1"/>
      <c r="C12" s="1"/>
      <c r="D12" s="1"/>
      <c r="E12" s="1"/>
      <c r="F12" s="1"/>
      <c r="G12" s="1"/>
      <c r="H12" s="1"/>
      <c r="I12" s="1"/>
      <c r="J12" s="1"/>
      <c r="K12" s="1"/>
      <c r="L12" s="1"/>
    </row>
    <row r="13" spans="1:12" ht="20" x14ac:dyDescent="0.2">
      <c r="A13" s="1"/>
      <c r="B13" s="1"/>
      <c r="C13" s="1"/>
      <c r="D13" s="1"/>
      <c r="E13" s="1"/>
      <c r="F13" s="1"/>
      <c r="G13" s="1"/>
      <c r="H13" s="1"/>
      <c r="I13" s="1"/>
      <c r="J13" s="1"/>
      <c r="K13" s="1"/>
      <c r="L13" s="1"/>
    </row>
    <row r="14" spans="1:12" ht="20" x14ac:dyDescent="0.2">
      <c r="A14" s="1"/>
      <c r="B14" s="1"/>
      <c r="C14" s="1"/>
      <c r="D14" s="1"/>
      <c r="E14" s="1"/>
      <c r="F14" s="1"/>
      <c r="G14" s="1"/>
      <c r="H14" s="1"/>
      <c r="I14" s="1"/>
      <c r="J14" s="1"/>
      <c r="K14" s="1"/>
      <c r="L14" s="1"/>
    </row>
    <row r="15" spans="1:12" ht="60" customHeight="1" x14ac:dyDescent="0.25">
      <c r="B15" s="3" t="s">
        <v>0</v>
      </c>
      <c r="C15" s="3" t="s">
        <v>5</v>
      </c>
      <c r="D15" s="3" t="s">
        <v>8</v>
      </c>
      <c r="E15" s="3" t="s">
        <v>9</v>
      </c>
      <c r="F15" s="3" t="s">
        <v>3</v>
      </c>
      <c r="G15" s="3" t="s">
        <v>6</v>
      </c>
      <c r="H15" s="3" t="s">
        <v>1</v>
      </c>
      <c r="I15" s="3" t="s">
        <v>7</v>
      </c>
      <c r="J15" s="3" t="s">
        <v>10</v>
      </c>
      <c r="K15" s="3" t="s">
        <v>4</v>
      </c>
    </row>
    <row r="16" spans="1:12" ht="27" customHeight="1" x14ac:dyDescent="0.2">
      <c r="B16" s="4" t="s">
        <v>13</v>
      </c>
      <c r="C16" s="5">
        <v>1000</v>
      </c>
      <c r="D16" s="6">
        <v>1</v>
      </c>
      <c r="E16" s="7">
        <v>15</v>
      </c>
      <c r="F16" s="5">
        <f>IFERROR(Table1[[#This Row],[総販売数量]]*Table1[[#This Row],[品目あたりの
コスト]]*(1+Table1[[#This Row],[割増率]]),0)</f>
        <v>30000</v>
      </c>
      <c r="G16" s="5">
        <v>1000</v>
      </c>
      <c r="H16" s="5">
        <v>575</v>
      </c>
      <c r="I16" s="5">
        <f>IFERROR(Table1[[#This Row],[品目あたりの
コスト]]*Table1[[#This Row],[割増率]]+Table1[[#This Row],[送料請求額/
品目]]-Table1[[#This Row],[送料コスト/品目]],0)</f>
        <v>1425</v>
      </c>
      <c r="J16" s="7">
        <v>2</v>
      </c>
      <c r="K16" s="5">
        <f>IFERROR((Table1[[#This Row],[総販売数量]]-Table1[[#This Row],[返品]])*Table1[[#This Row],[品目あたりの利益 
(送料を含む)]]+(Table1[[#This Row],[返品]]*Table1[[#This Row],[送料コスト/品目]]),0)</f>
        <v>19675</v>
      </c>
    </row>
    <row r="17" spans="2:11" ht="27" customHeight="1" x14ac:dyDescent="0.2">
      <c r="B17" s="4" t="s">
        <v>14</v>
      </c>
      <c r="C17" s="5">
        <v>1150</v>
      </c>
      <c r="D17" s="6">
        <v>0.75</v>
      </c>
      <c r="E17" s="7">
        <v>18</v>
      </c>
      <c r="F17" s="5">
        <f>IFERROR(Table1[[#This Row],[総販売数量]]*Table1[[#This Row],[品目あたりの
コスト]]*(1+Table1[[#This Row],[割増率]]),0)</f>
        <v>36225</v>
      </c>
      <c r="G17" s="5">
        <v>1000</v>
      </c>
      <c r="H17" s="5">
        <v>575</v>
      </c>
      <c r="I17" s="5">
        <f>IFERROR(Table1[[#This Row],[品目あたりの
コスト]]*Table1[[#This Row],[割増率]]+Table1[[#This Row],[送料請求額/
品目]]-Table1[[#This Row],[送料コスト/品目]],0)</f>
        <v>1287.5</v>
      </c>
      <c r="J17" s="7">
        <v>1</v>
      </c>
      <c r="K17" s="5">
        <f>IFERROR((Table1[[#This Row],[総販売数量]]-Table1[[#This Row],[返品]])*Table1[[#This Row],[品目あたりの利益 
(送料を含む)]]+(Table1[[#This Row],[返品]]*Table1[[#This Row],[送料コスト/品目]]),0)</f>
        <v>22462.5</v>
      </c>
    </row>
    <row r="18" spans="2:11" ht="27" customHeight="1" x14ac:dyDescent="0.2">
      <c r="B18" s="4" t="s">
        <v>12</v>
      </c>
      <c r="C18" s="5">
        <v>1300</v>
      </c>
      <c r="D18" s="6">
        <v>0.65</v>
      </c>
      <c r="E18" s="7">
        <v>20</v>
      </c>
      <c r="F18" s="5">
        <f>IFERROR(Table1[[#This Row],[総販売数量]]*Table1[[#This Row],[品目あたりの
コスト]]*(1+Table1[[#This Row],[割増率]]),0)</f>
        <v>42900</v>
      </c>
      <c r="G18" s="5">
        <v>1000</v>
      </c>
      <c r="H18" s="5">
        <v>625</v>
      </c>
      <c r="I18" s="5">
        <f>IFERROR(Table1[[#This Row],[品目あたりの
コスト]]*Table1[[#This Row],[割増率]]+Table1[[#This Row],[送料請求額/
品目]]-Table1[[#This Row],[送料コスト/品目]],0)</f>
        <v>1220</v>
      </c>
      <c r="J18" s="7">
        <v>0</v>
      </c>
      <c r="K18" s="5">
        <f>IFERROR((Table1[[#This Row],[総販売数量]]-Table1[[#This Row],[返品]])*Table1[[#This Row],[品目あたりの利益 
(送料を含む)]]+(Table1[[#This Row],[返品]]*Table1[[#This Row],[送料コスト/品目]]),0)</f>
        <v>24400</v>
      </c>
    </row>
    <row r="19" spans="2:11" ht="27" customHeight="1" x14ac:dyDescent="0.2">
      <c r="B19" s="4" t="s">
        <v>16</v>
      </c>
      <c r="C19" s="5">
        <v>500</v>
      </c>
      <c r="D19" s="6">
        <v>0.9</v>
      </c>
      <c r="E19" s="7">
        <v>50</v>
      </c>
      <c r="F19" s="5">
        <f>IFERROR(Table1[[#This Row],[総販売数量]]*Table1[[#This Row],[品目あたりの
コスト]]*(1+Table1[[#This Row],[割増率]]),0)</f>
        <v>47500</v>
      </c>
      <c r="G19" s="5">
        <v>500</v>
      </c>
      <c r="H19" s="5">
        <v>350</v>
      </c>
      <c r="I19" s="5">
        <f>IFERROR(Table1[[#This Row],[品目あたりの
コスト]]*Table1[[#This Row],[割増率]]+Table1[[#This Row],[送料請求額/
品目]]-Table1[[#This Row],[送料コスト/品目]],0)</f>
        <v>600</v>
      </c>
      <c r="J19" s="7">
        <v>0</v>
      </c>
      <c r="K19" s="5">
        <f>IFERROR((Table1[[#This Row],[総販売数量]]-Table1[[#This Row],[返品]])*Table1[[#This Row],[品目あたりの利益 
(送料を含む)]]+(Table1[[#This Row],[返品]]*Table1[[#This Row],[送料コスト/品目]]),0)</f>
        <v>30000</v>
      </c>
    </row>
    <row r="20" spans="2:11" ht="27" customHeight="1" x14ac:dyDescent="0.2">
      <c r="B20" s="4" t="s">
        <v>15</v>
      </c>
      <c r="C20" s="5">
        <v>400</v>
      </c>
      <c r="D20" s="6">
        <v>0.9</v>
      </c>
      <c r="E20" s="7">
        <v>42</v>
      </c>
      <c r="F20" s="5">
        <f>IFERROR(Table1[[#This Row],[総販売数量]]*Table1[[#This Row],[品目あたりの
コスト]]*(1+Table1[[#This Row],[割増率]]),0)</f>
        <v>31920</v>
      </c>
      <c r="G20" s="5">
        <v>500</v>
      </c>
      <c r="H20" s="5">
        <v>325</v>
      </c>
      <c r="I20" s="5">
        <f>IFERROR(Table1[[#This Row],[品目あたりの
コスト]]*Table1[[#This Row],[割増率]]+Table1[[#This Row],[送料請求額/
品目]]-Table1[[#This Row],[送料コスト/品目]],0)</f>
        <v>535</v>
      </c>
      <c r="J20" s="7">
        <v>3</v>
      </c>
      <c r="K20" s="5">
        <f>IFERROR((Table1[[#This Row],[総販売数量]]-Table1[[#This Row],[返品]])*Table1[[#This Row],[品目あたりの利益 
(送料を含む)]]+(Table1[[#This Row],[返品]]*Table1[[#This Row],[送料コスト/品目]]),0)</f>
        <v>21840</v>
      </c>
    </row>
    <row r="21" spans="2:11" ht="27" customHeight="1" x14ac:dyDescent="0.2">
      <c r="B21" s="8" t="s">
        <v>2</v>
      </c>
      <c r="C21" s="8"/>
      <c r="D21" s="8"/>
      <c r="E21" s="8"/>
      <c r="F21" s="9">
        <f>SUBTOTAL(109,Table1[総売上])</f>
        <v>188545</v>
      </c>
      <c r="G21" s="8"/>
      <c r="H21" s="8"/>
      <c r="I21" s="8"/>
      <c r="J21" s="10">
        <f>SUBTOTAL(109,Table1[返品])</f>
        <v>6</v>
      </c>
      <c r="K21" s="9">
        <f>SUBTOTAL(109,Table1[総収入])</f>
        <v>118377.5</v>
      </c>
    </row>
  </sheetData>
  <phoneticPr fontId="5"/>
  <printOptions horizontalCentered="1"/>
  <pageMargins left="0.4" right="0.4" top="0.4" bottom="0.4" header="0.25" footer="0.25"/>
  <pageSetup paperSize="9" fitToHeight="0" orientation="landscape" r:id="rId1"/>
  <headerFooter differentFirst="1">
    <oddFooter>&amp;CPage &amp;P of &amp;N</oddFooter>
  </headerFooter>
  <drawing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AF4925-29D1-6E40-B068-6992D8214BB0}">
  <dimension ref="A1:H6"/>
  <sheetViews>
    <sheetView tabSelected="1" topLeftCell="E2" workbookViewId="0">
      <selection activeCell="J6" sqref="J6"/>
    </sheetView>
  </sheetViews>
  <sheetFormatPr baseColWidth="10" defaultRowHeight="18" x14ac:dyDescent="0.2"/>
  <cols>
    <col min="1" max="6" width="10.83203125" style="13"/>
    <col min="7" max="7" width="85.33203125" style="16" customWidth="1"/>
    <col min="8" max="16384" width="10.83203125" style="13"/>
  </cols>
  <sheetData>
    <row r="1" spans="1:8" ht="19" x14ac:dyDescent="0.2">
      <c r="A1" s="14" t="s">
        <v>53</v>
      </c>
      <c r="B1" s="14" t="s">
        <v>22</v>
      </c>
      <c r="C1" s="14" t="s">
        <v>34</v>
      </c>
      <c r="D1" s="14" t="s">
        <v>35</v>
      </c>
      <c r="E1" s="14" t="s">
        <v>36</v>
      </c>
      <c r="F1" s="14" t="s">
        <v>37</v>
      </c>
      <c r="G1" s="15" t="s">
        <v>23</v>
      </c>
      <c r="H1" s="14" t="s">
        <v>54</v>
      </c>
    </row>
    <row r="2" spans="1:8" ht="209" customHeight="1" x14ac:dyDescent="0.2">
      <c r="A2" s="13" t="s">
        <v>17</v>
      </c>
      <c r="B2" s="13" t="s">
        <v>24</v>
      </c>
      <c r="C2" s="13" t="s">
        <v>38</v>
      </c>
      <c r="D2" s="13" t="s">
        <v>39</v>
      </c>
      <c r="E2" s="13">
        <v>2023</v>
      </c>
      <c r="F2" s="13" t="s">
        <v>40</v>
      </c>
      <c r="G2" s="16" t="s">
        <v>25</v>
      </c>
    </row>
    <row r="3" spans="1:8" ht="190" x14ac:dyDescent="0.2">
      <c r="A3" s="13" t="s">
        <v>18</v>
      </c>
      <c r="B3" s="13" t="s">
        <v>26</v>
      </c>
      <c r="C3" s="13" t="s">
        <v>41</v>
      </c>
      <c r="D3" s="13" t="s">
        <v>42</v>
      </c>
      <c r="E3" s="13">
        <v>2024</v>
      </c>
      <c r="F3" s="13" t="s">
        <v>43</v>
      </c>
      <c r="G3" s="16" t="s">
        <v>27</v>
      </c>
    </row>
    <row r="4" spans="1:8" ht="190" x14ac:dyDescent="0.2">
      <c r="A4" s="13" t="s">
        <v>19</v>
      </c>
      <c r="B4" s="13" t="s">
        <v>28</v>
      </c>
      <c r="C4" s="13" t="s">
        <v>44</v>
      </c>
      <c r="D4" s="13" t="s">
        <v>45</v>
      </c>
      <c r="E4" s="13">
        <v>2022</v>
      </c>
      <c r="F4" s="13" t="s">
        <v>46</v>
      </c>
      <c r="G4" s="16" t="s">
        <v>29</v>
      </c>
    </row>
    <row r="5" spans="1:8" ht="209" x14ac:dyDescent="0.2">
      <c r="A5" s="13" t="s">
        <v>20</v>
      </c>
      <c r="B5" s="13" t="s">
        <v>30</v>
      </c>
      <c r="C5" s="13" t="s">
        <v>47</v>
      </c>
      <c r="D5" s="13" t="s">
        <v>48</v>
      </c>
      <c r="E5" s="13">
        <v>2023</v>
      </c>
      <c r="F5" s="13" t="s">
        <v>49</v>
      </c>
      <c r="G5" s="16" t="s">
        <v>31</v>
      </c>
    </row>
    <row r="6" spans="1:8" ht="228" x14ac:dyDescent="0.2">
      <c r="A6" s="13" t="s">
        <v>21</v>
      </c>
      <c r="B6" s="13" t="s">
        <v>32</v>
      </c>
      <c r="C6" s="13" t="s">
        <v>50</v>
      </c>
      <c r="D6" s="13" t="s">
        <v>51</v>
      </c>
      <c r="E6" s="13">
        <v>2024</v>
      </c>
      <c r="F6" s="13" t="s">
        <v>52</v>
      </c>
      <c r="G6" s="16" t="s">
        <v>33</v>
      </c>
    </row>
  </sheetData>
  <phoneticPr fontId="5"/>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Template>TM10000055</Template>
  <Application>Microsoft Macintosh Excel</Application>
  <DocSecurity>0</DocSecurity>
  <ScaleCrop>false</ScaleCrop>
  <HeadingPairs>
    <vt:vector size="4" baseType="variant">
      <vt:variant>
        <vt:lpstr>ワークシート</vt:lpstr>
      </vt:variant>
      <vt:variant>
        <vt:i4>2</vt:i4>
      </vt:variant>
      <vt:variant>
        <vt:lpstr>名前付き一覧</vt:lpstr>
      </vt:variant>
      <vt:variant>
        <vt:i4>1</vt:i4>
      </vt:variant>
    </vt:vector>
  </HeadingPairs>
  <TitlesOfParts>
    <vt:vector size="3" baseType="lpstr">
      <vt:lpstr> 売上</vt:lpstr>
      <vt:lpstr>製品概要</vt:lpstr>
      <vt:lpstr>' 売上'!Print_Titles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Sho Obata</dc:creator>
  <cp:lastModifiedBy>Sho Obata</cp:lastModifiedBy>
  <dcterms:created xsi:type="dcterms:W3CDTF">2014-12-15T22:31:29Z</dcterms:created>
  <dcterms:modified xsi:type="dcterms:W3CDTF">2025-04-19T14:56:45Z</dcterms:modified>
</cp:coreProperties>
</file>